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f.hosaka\Documents\研究\Excel連続チェック\"/>
    </mc:Choice>
  </mc:AlternateContent>
  <bookViews>
    <workbookView xWindow="0" yWindow="0" windowWidth="27210" windowHeight="13425"/>
  </bookViews>
  <sheets>
    <sheet name="使い方" sheetId="6" r:id="rId1"/>
    <sheet name="4声" sheetId="1" r:id="rId2"/>
    <sheet name="5声" sheetId="3" r:id="rId3"/>
    <sheet name="6声" sheetId="4" r:id="rId4"/>
    <sheet name="8声" sheetId="5" r:id="rId5"/>
    <sheet name="Note" sheetId="7" r:id="rId6"/>
  </sheets>
  <definedNames>
    <definedName name="_xlnm.Print_Area" localSheetId="1">'4声'!$A$1:$AO$36</definedName>
    <definedName name="_xlnm.Print_Area" localSheetId="2">'5声'!$A$1:$AO$42</definedName>
    <definedName name="_xlnm.Print_Area" localSheetId="3">'6声'!$A$1:$AO$49</definedName>
    <definedName name="_xlnm.Print_Area" localSheetId="4">'8声'!$A$1:$AQ$82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2" i="5" l="1"/>
  <c r="AL92" i="5"/>
  <c r="AJ92" i="5"/>
  <c r="AH92" i="5"/>
  <c r="AF92" i="5"/>
  <c r="AD92" i="5"/>
  <c r="AB92" i="5"/>
  <c r="Z92" i="5"/>
  <c r="X92" i="5"/>
  <c r="V92" i="5"/>
  <c r="T92" i="5"/>
  <c r="R92" i="5"/>
  <c r="P92" i="5"/>
  <c r="N92" i="5"/>
  <c r="L92" i="5"/>
  <c r="J92" i="5"/>
  <c r="H92" i="5"/>
  <c r="F92" i="5"/>
  <c r="D92" i="5"/>
  <c r="AN91" i="5"/>
  <c r="AL91" i="5"/>
  <c r="AJ91" i="5"/>
  <c r="AH91" i="5"/>
  <c r="AF91" i="5"/>
  <c r="AD91" i="5"/>
  <c r="AB91" i="5"/>
  <c r="Z91" i="5"/>
  <c r="X91" i="5"/>
  <c r="V91" i="5"/>
  <c r="T91" i="5"/>
  <c r="R91" i="5"/>
  <c r="P91" i="5"/>
  <c r="N91" i="5"/>
  <c r="L91" i="5"/>
  <c r="J91" i="5"/>
  <c r="H91" i="5"/>
  <c r="F91" i="5"/>
  <c r="D91" i="5"/>
  <c r="AN90" i="5"/>
  <c r="AL90" i="5"/>
  <c r="AJ90" i="5"/>
  <c r="AH90" i="5"/>
  <c r="AF90" i="5"/>
  <c r="AD90" i="5"/>
  <c r="AB90" i="5"/>
  <c r="Z90" i="5"/>
  <c r="X90" i="5"/>
  <c r="V90" i="5"/>
  <c r="T90" i="5"/>
  <c r="R90" i="5"/>
  <c r="P90" i="5"/>
  <c r="N90" i="5"/>
  <c r="L90" i="5"/>
  <c r="J90" i="5"/>
  <c r="H90" i="5"/>
  <c r="F90" i="5"/>
  <c r="D90" i="5"/>
  <c r="AN89" i="5"/>
  <c r="AL89" i="5"/>
  <c r="AJ89" i="5"/>
  <c r="AH89" i="5"/>
  <c r="AF89" i="5"/>
  <c r="AD89" i="5"/>
  <c r="AB89" i="5"/>
  <c r="Z89" i="5"/>
  <c r="X89" i="5"/>
  <c r="V89" i="5"/>
  <c r="T89" i="5"/>
  <c r="R89" i="5"/>
  <c r="P89" i="5"/>
  <c r="N89" i="5"/>
  <c r="L89" i="5"/>
  <c r="J89" i="5"/>
  <c r="H89" i="5"/>
  <c r="F89" i="5"/>
  <c r="D89" i="5"/>
  <c r="AN88" i="5"/>
  <c r="AL88" i="5"/>
  <c r="AJ88" i="5"/>
  <c r="AH88" i="5"/>
  <c r="AF88" i="5"/>
  <c r="AD88" i="5"/>
  <c r="AB88" i="5"/>
  <c r="Z88" i="5"/>
  <c r="X88" i="5"/>
  <c r="V88" i="5"/>
  <c r="T88" i="5"/>
  <c r="R88" i="5"/>
  <c r="P88" i="5"/>
  <c r="N88" i="5"/>
  <c r="L88" i="5"/>
  <c r="J88" i="5"/>
  <c r="H88" i="5"/>
  <c r="F88" i="5"/>
  <c r="D88" i="5"/>
  <c r="AN87" i="5"/>
  <c r="AL87" i="5"/>
  <c r="AJ87" i="5"/>
  <c r="AH87" i="5"/>
  <c r="AF87" i="5"/>
  <c r="AD87" i="5"/>
  <c r="AB87" i="5"/>
  <c r="Z87" i="5"/>
  <c r="X87" i="5"/>
  <c r="V87" i="5"/>
  <c r="T87" i="5"/>
  <c r="R87" i="5"/>
  <c r="P87" i="5"/>
  <c r="N87" i="5"/>
  <c r="L87" i="5"/>
  <c r="J87" i="5"/>
  <c r="H87" i="5"/>
  <c r="F87" i="5"/>
  <c r="D87" i="5"/>
  <c r="AN86" i="5"/>
  <c r="AL86" i="5"/>
  <c r="AJ86" i="5"/>
  <c r="AH86" i="5"/>
  <c r="AF86" i="5"/>
  <c r="AD86" i="5"/>
  <c r="AB86" i="5"/>
  <c r="Z86" i="5"/>
  <c r="X86" i="5"/>
  <c r="V86" i="5"/>
  <c r="T86" i="5"/>
  <c r="R86" i="5"/>
  <c r="P86" i="5"/>
  <c r="N86" i="5"/>
  <c r="L86" i="5"/>
  <c r="J86" i="5"/>
  <c r="H86" i="5"/>
  <c r="F86" i="5"/>
  <c r="D86" i="5"/>
  <c r="AN85" i="5"/>
  <c r="AL85" i="5"/>
  <c r="AJ85" i="5"/>
  <c r="AH85" i="5"/>
  <c r="AF85" i="5"/>
  <c r="AD85" i="5"/>
  <c r="AB85" i="5"/>
  <c r="Z85" i="5"/>
  <c r="X85" i="5"/>
  <c r="V85" i="5"/>
  <c r="T85" i="5"/>
  <c r="R85" i="5"/>
  <c r="P85" i="5"/>
  <c r="N85" i="5"/>
  <c r="L85" i="5"/>
  <c r="J85" i="5"/>
  <c r="H85" i="5"/>
  <c r="F85" i="5"/>
  <c r="D85" i="5"/>
  <c r="AN18" i="5"/>
  <c r="AL18" i="5"/>
  <c r="AJ18" i="5"/>
  <c r="AH18" i="5"/>
  <c r="AF18" i="5"/>
  <c r="AD18" i="5"/>
  <c r="AB18" i="5"/>
  <c r="Z18" i="5"/>
  <c r="X18" i="5"/>
  <c r="V18" i="5"/>
  <c r="T18" i="5"/>
  <c r="R18" i="5"/>
  <c r="P18" i="5"/>
  <c r="N18" i="5"/>
  <c r="L18" i="5"/>
  <c r="J18" i="5"/>
  <c r="H18" i="5"/>
  <c r="F18" i="5"/>
  <c r="AN17" i="5"/>
  <c r="AN80" i="5" s="1"/>
  <c r="AL17" i="5"/>
  <c r="AJ17" i="5"/>
  <c r="AH17" i="5"/>
  <c r="AH80" i="5" s="1"/>
  <c r="AF17" i="5"/>
  <c r="AF80" i="5" s="1"/>
  <c r="AD17" i="5"/>
  <c r="AB17" i="5"/>
  <c r="Z17" i="5"/>
  <c r="Z80" i="5" s="1"/>
  <c r="X17" i="5"/>
  <c r="X80" i="5" s="1"/>
  <c r="V17" i="5"/>
  <c r="T17" i="5"/>
  <c r="R17" i="5"/>
  <c r="P17" i="5"/>
  <c r="P80" i="5" s="1"/>
  <c r="N17" i="5"/>
  <c r="L17" i="5"/>
  <c r="J17" i="5"/>
  <c r="J80" i="5" s="1"/>
  <c r="H17" i="5"/>
  <c r="H80" i="5" s="1"/>
  <c r="F17" i="5"/>
  <c r="AN16" i="5"/>
  <c r="AL16" i="5"/>
  <c r="AL73" i="5" s="1"/>
  <c r="AJ16" i="5"/>
  <c r="AJ73" i="5" s="1"/>
  <c r="AH16" i="5"/>
  <c r="AF16" i="5"/>
  <c r="AD16" i="5"/>
  <c r="AB16" i="5"/>
  <c r="AB79" i="5" s="1"/>
  <c r="Z16" i="5"/>
  <c r="X16" i="5"/>
  <c r="V16" i="5"/>
  <c r="V79" i="5" s="1"/>
  <c r="T16" i="5"/>
  <c r="T79" i="5" s="1"/>
  <c r="R16" i="5"/>
  <c r="R79" i="5" s="1"/>
  <c r="P16" i="5"/>
  <c r="N16" i="5"/>
  <c r="N73" i="5" s="1"/>
  <c r="L16" i="5"/>
  <c r="L73" i="5" s="1"/>
  <c r="J16" i="5"/>
  <c r="H16" i="5"/>
  <c r="F16" i="5"/>
  <c r="F79" i="5" s="1"/>
  <c r="D18" i="5"/>
  <c r="D17" i="5"/>
  <c r="D16" i="5"/>
  <c r="AN15" i="5"/>
  <c r="AN78" i="5" s="1"/>
  <c r="AL15" i="5"/>
  <c r="AL78" i="5" s="1"/>
  <c r="AJ15" i="5"/>
  <c r="AJ78" i="5" s="1"/>
  <c r="AH15" i="5"/>
  <c r="AF15" i="5"/>
  <c r="AF78" i="5" s="1"/>
  <c r="AD15" i="5"/>
  <c r="AD78" i="5" s="1"/>
  <c r="AB15" i="5"/>
  <c r="Z15" i="5"/>
  <c r="X15" i="5"/>
  <c r="V15" i="5"/>
  <c r="T15" i="5"/>
  <c r="R15" i="5"/>
  <c r="P15" i="5"/>
  <c r="P78" i="5" s="1"/>
  <c r="N15" i="5"/>
  <c r="N78" i="5" s="1"/>
  <c r="L15" i="5"/>
  <c r="L78" i="5" s="1"/>
  <c r="J15" i="5"/>
  <c r="H15" i="5"/>
  <c r="F15" i="5"/>
  <c r="F78" i="5" s="1"/>
  <c r="D15" i="5"/>
  <c r="AN14" i="5"/>
  <c r="AL14" i="5"/>
  <c r="AJ14" i="5"/>
  <c r="AJ71" i="5" s="1"/>
  <c r="AH14" i="5"/>
  <c r="AF14" i="5"/>
  <c r="AD14" i="5"/>
  <c r="AD77" i="5" s="1"/>
  <c r="AB14" i="5"/>
  <c r="AB77" i="5" s="1"/>
  <c r="Z14" i="5"/>
  <c r="Z77" i="5" s="1"/>
  <c r="X14" i="5"/>
  <c r="V14" i="5"/>
  <c r="T14" i="5"/>
  <c r="T77" i="5" s="1"/>
  <c r="R14" i="5"/>
  <c r="P14" i="5"/>
  <c r="N14" i="5"/>
  <c r="L14" i="5"/>
  <c r="L71" i="5" s="1"/>
  <c r="J14" i="5"/>
  <c r="H14" i="5"/>
  <c r="F14" i="5"/>
  <c r="F77" i="5" s="1"/>
  <c r="D14" i="5"/>
  <c r="D77" i="5" s="1"/>
  <c r="AN13" i="5"/>
  <c r="AN58" i="5" s="1"/>
  <c r="AL13" i="5"/>
  <c r="AJ13" i="5"/>
  <c r="AJ58" i="5" s="1"/>
  <c r="AH13" i="5"/>
  <c r="AH58" i="5" s="1"/>
  <c r="AF13" i="5"/>
  <c r="AD13" i="5"/>
  <c r="AB13" i="5"/>
  <c r="Z13" i="5"/>
  <c r="Z70" i="5" s="1"/>
  <c r="X13" i="5"/>
  <c r="V13" i="5"/>
  <c r="T13" i="5"/>
  <c r="T76" i="5" s="1"/>
  <c r="R13" i="5"/>
  <c r="R76" i="5" s="1"/>
  <c r="P13" i="5"/>
  <c r="P58" i="5" s="1"/>
  <c r="N13" i="5"/>
  <c r="L13" i="5"/>
  <c r="L58" i="5" s="1"/>
  <c r="J13" i="5"/>
  <c r="J58" i="5" s="1"/>
  <c r="H13" i="5"/>
  <c r="F13" i="5"/>
  <c r="D13" i="5"/>
  <c r="D70" i="5" s="1"/>
  <c r="AN12" i="5"/>
  <c r="AL12" i="5"/>
  <c r="AJ12" i="5"/>
  <c r="AH12" i="5"/>
  <c r="AH75" i="5" s="1"/>
  <c r="AF12" i="5"/>
  <c r="AF75" i="5" s="1"/>
  <c r="AD12" i="5"/>
  <c r="AB12" i="5"/>
  <c r="Z12" i="5"/>
  <c r="Z57" i="5" s="1"/>
  <c r="X12" i="5"/>
  <c r="X57" i="5" s="1"/>
  <c r="V12" i="5"/>
  <c r="T12" i="5"/>
  <c r="R12" i="5"/>
  <c r="P12" i="5"/>
  <c r="N12" i="5"/>
  <c r="L12" i="5"/>
  <c r="J12" i="5"/>
  <c r="J75" i="5" s="1"/>
  <c r="H12" i="5"/>
  <c r="H75" i="5" s="1"/>
  <c r="F12" i="5"/>
  <c r="D12" i="5"/>
  <c r="AN11" i="5"/>
  <c r="AN56" i="5" s="1"/>
  <c r="AL11" i="5"/>
  <c r="AL53" i="5" s="1"/>
  <c r="AJ11" i="5"/>
  <c r="AH11" i="5"/>
  <c r="AF11" i="5"/>
  <c r="AD11" i="5"/>
  <c r="AD68" i="5" s="1"/>
  <c r="AB11" i="5"/>
  <c r="Z11" i="5"/>
  <c r="X11" i="5"/>
  <c r="X74" i="5" s="1"/>
  <c r="V11" i="5"/>
  <c r="T11" i="5"/>
  <c r="T56" i="5" s="1"/>
  <c r="R11" i="5"/>
  <c r="P11" i="5"/>
  <c r="P56" i="5" s="1"/>
  <c r="N11" i="5"/>
  <c r="N53" i="5" s="1"/>
  <c r="L11" i="5"/>
  <c r="J11" i="5"/>
  <c r="H11" i="5"/>
  <c r="F11" i="5"/>
  <c r="F68" i="5" s="1"/>
  <c r="D11" i="5"/>
  <c r="D68" i="5" s="1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AL56" i="4"/>
  <c r="AJ56" i="4"/>
  <c r="AH56" i="4"/>
  <c r="AF56" i="4"/>
  <c r="AD56" i="4"/>
  <c r="AB56" i="4"/>
  <c r="Z56" i="4"/>
  <c r="X56" i="4"/>
  <c r="V56" i="4"/>
  <c r="T56" i="4"/>
  <c r="R56" i="4"/>
  <c r="P56" i="4"/>
  <c r="N56" i="4"/>
  <c r="L56" i="4"/>
  <c r="J56" i="4"/>
  <c r="H56" i="4"/>
  <c r="F56" i="4"/>
  <c r="AL55" i="4"/>
  <c r="AJ55" i="4"/>
  <c r="AH55" i="4"/>
  <c r="AF55" i="4"/>
  <c r="AD55" i="4"/>
  <c r="AB55" i="4"/>
  <c r="Z55" i="4"/>
  <c r="X55" i="4"/>
  <c r="V55" i="4"/>
  <c r="T55" i="4"/>
  <c r="R55" i="4"/>
  <c r="P55" i="4"/>
  <c r="N55" i="4"/>
  <c r="L55" i="4"/>
  <c r="J55" i="4"/>
  <c r="H55" i="4"/>
  <c r="F55" i="4"/>
  <c r="AL54" i="4"/>
  <c r="AJ54" i="4"/>
  <c r="AH54" i="4"/>
  <c r="AF54" i="4"/>
  <c r="AD54" i="4"/>
  <c r="AB54" i="4"/>
  <c r="Z54" i="4"/>
  <c r="X54" i="4"/>
  <c r="V54" i="4"/>
  <c r="T54" i="4"/>
  <c r="R54" i="4"/>
  <c r="P54" i="4"/>
  <c r="N54" i="4"/>
  <c r="L54" i="4"/>
  <c r="J54" i="4"/>
  <c r="H54" i="4"/>
  <c r="F54" i="4"/>
  <c r="AL53" i="4"/>
  <c r="AJ53" i="4"/>
  <c r="AH53" i="4"/>
  <c r="AF53" i="4"/>
  <c r="AD53" i="4"/>
  <c r="AB53" i="4"/>
  <c r="Z53" i="4"/>
  <c r="X53" i="4"/>
  <c r="V53" i="4"/>
  <c r="T53" i="4"/>
  <c r="R53" i="4"/>
  <c r="P53" i="4"/>
  <c r="N53" i="4"/>
  <c r="L53" i="4"/>
  <c r="J53" i="4"/>
  <c r="H53" i="4"/>
  <c r="F53" i="4"/>
  <c r="D39" i="4"/>
  <c r="AL57" i="4"/>
  <c r="AJ57" i="4"/>
  <c r="AH57" i="4"/>
  <c r="AF57" i="4"/>
  <c r="AD57" i="4"/>
  <c r="AB57" i="4"/>
  <c r="Z57" i="4"/>
  <c r="X57" i="4"/>
  <c r="V57" i="4"/>
  <c r="T57" i="4"/>
  <c r="R57" i="4"/>
  <c r="P57" i="4"/>
  <c r="N57" i="4"/>
  <c r="L57" i="4"/>
  <c r="J57" i="4"/>
  <c r="H57" i="4"/>
  <c r="F57" i="4"/>
  <c r="D57" i="4"/>
  <c r="D56" i="4"/>
  <c r="D55" i="4"/>
  <c r="D54" i="4"/>
  <c r="D53" i="4"/>
  <c r="AL52" i="4"/>
  <c r="AJ52" i="4"/>
  <c r="AH52" i="4"/>
  <c r="AF52" i="4"/>
  <c r="AD52" i="4"/>
  <c r="AB52" i="4"/>
  <c r="Z52" i="4"/>
  <c r="X52" i="4"/>
  <c r="V52" i="4"/>
  <c r="T52" i="4"/>
  <c r="R52" i="4"/>
  <c r="P52" i="4"/>
  <c r="N52" i="4"/>
  <c r="L52" i="4"/>
  <c r="J52" i="4"/>
  <c r="H52" i="4"/>
  <c r="F52" i="4"/>
  <c r="D52" i="4"/>
  <c r="AL14" i="4"/>
  <c r="AJ14" i="4"/>
  <c r="AH14" i="4"/>
  <c r="AF14" i="4"/>
  <c r="AD14" i="4"/>
  <c r="AB14" i="4"/>
  <c r="Z14" i="4"/>
  <c r="X14" i="4"/>
  <c r="V14" i="4"/>
  <c r="T14" i="4"/>
  <c r="R14" i="4"/>
  <c r="P14" i="4"/>
  <c r="N14" i="4"/>
  <c r="L14" i="4"/>
  <c r="J14" i="4"/>
  <c r="H14" i="4"/>
  <c r="F14" i="4"/>
  <c r="D14" i="4"/>
  <c r="AL13" i="4"/>
  <c r="AJ13" i="4"/>
  <c r="AH13" i="4"/>
  <c r="AF13" i="4"/>
  <c r="AF47" i="4" s="1"/>
  <c r="AD13" i="4"/>
  <c r="AB13" i="4"/>
  <c r="AB47" i="4" s="1"/>
  <c r="Z13" i="4"/>
  <c r="Z47" i="4" s="1"/>
  <c r="X13" i="4"/>
  <c r="X47" i="4" s="1"/>
  <c r="V13" i="4"/>
  <c r="V47" i="4" s="1"/>
  <c r="T13" i="4"/>
  <c r="R13" i="4"/>
  <c r="P13" i="4"/>
  <c r="P47" i="4" s="1"/>
  <c r="N13" i="4"/>
  <c r="L13" i="4"/>
  <c r="J13" i="4"/>
  <c r="H13" i="4"/>
  <c r="H47" i="4" s="1"/>
  <c r="F13" i="4"/>
  <c r="D13" i="4"/>
  <c r="D47" i="4" s="1"/>
  <c r="AL12" i="4"/>
  <c r="AL46" i="4" s="1"/>
  <c r="AJ12" i="4"/>
  <c r="AJ42" i="4" s="1"/>
  <c r="AH12" i="4"/>
  <c r="AH42" i="4" s="1"/>
  <c r="AF12" i="4"/>
  <c r="AD12" i="4"/>
  <c r="AB12" i="4"/>
  <c r="AB46" i="4" s="1"/>
  <c r="Z12" i="4"/>
  <c r="X12" i="4"/>
  <c r="V12" i="4"/>
  <c r="T12" i="4"/>
  <c r="T46" i="4" s="1"/>
  <c r="R12" i="4"/>
  <c r="R46" i="4" s="1"/>
  <c r="P12" i="4"/>
  <c r="P46" i="4" s="1"/>
  <c r="N12" i="4"/>
  <c r="N42" i="4" s="1"/>
  <c r="L12" i="4"/>
  <c r="L42" i="4" s="1"/>
  <c r="J12" i="4"/>
  <c r="J42" i="4" s="1"/>
  <c r="H12" i="4"/>
  <c r="F12" i="4"/>
  <c r="D12" i="4"/>
  <c r="D46" i="4" s="1"/>
  <c r="AL11" i="4"/>
  <c r="AJ11" i="4"/>
  <c r="AJ41" i="4" s="1"/>
  <c r="AH11" i="4"/>
  <c r="AF11" i="4"/>
  <c r="AF45" i="4" s="1"/>
  <c r="AD11" i="4"/>
  <c r="AB11" i="4"/>
  <c r="Z11" i="4"/>
  <c r="Z41" i="4" s="1"/>
  <c r="X11" i="4"/>
  <c r="X41" i="4" s="1"/>
  <c r="V11" i="4"/>
  <c r="V41" i="4" s="1"/>
  <c r="T11" i="4"/>
  <c r="R11" i="4"/>
  <c r="P11" i="4"/>
  <c r="P45" i="4" s="1"/>
  <c r="N11" i="4"/>
  <c r="L11" i="4"/>
  <c r="L41" i="4" s="1"/>
  <c r="J11" i="4"/>
  <c r="H11" i="4"/>
  <c r="H45" i="4" s="1"/>
  <c r="F11" i="4"/>
  <c r="D11" i="4"/>
  <c r="AL10" i="4"/>
  <c r="AL35" i="4" s="1"/>
  <c r="AJ10" i="4"/>
  <c r="AJ40" i="4" s="1"/>
  <c r="AH10" i="4"/>
  <c r="AH40" i="4" s="1"/>
  <c r="AF10" i="4"/>
  <c r="AD10" i="4"/>
  <c r="AB10" i="4"/>
  <c r="AB44" i="4" s="1"/>
  <c r="Z10" i="4"/>
  <c r="X10" i="4"/>
  <c r="V10" i="4"/>
  <c r="V40" i="4" s="1"/>
  <c r="T10" i="4"/>
  <c r="T44" i="4" s="1"/>
  <c r="R10" i="4"/>
  <c r="R37" i="4" s="1"/>
  <c r="P10" i="4"/>
  <c r="N10" i="4"/>
  <c r="N35" i="4" s="1"/>
  <c r="L10" i="4"/>
  <c r="L40" i="4" s="1"/>
  <c r="J10" i="4"/>
  <c r="J40" i="4" s="1"/>
  <c r="H10" i="4"/>
  <c r="F10" i="4"/>
  <c r="D10" i="4"/>
  <c r="D44" i="4" s="1"/>
  <c r="AL9" i="4"/>
  <c r="AJ9" i="4"/>
  <c r="AJ34" i="4" s="1"/>
  <c r="AH9" i="4"/>
  <c r="AF9" i="4"/>
  <c r="AF33" i="4" s="1"/>
  <c r="AD9" i="4"/>
  <c r="AB9" i="4"/>
  <c r="Z9" i="4"/>
  <c r="Z34" i="4" s="1"/>
  <c r="X9" i="4"/>
  <c r="X34" i="4" s="1"/>
  <c r="V9" i="4"/>
  <c r="V39" i="4" s="1"/>
  <c r="T9" i="4"/>
  <c r="R9" i="4"/>
  <c r="P9" i="4"/>
  <c r="P43" i="4" s="1"/>
  <c r="N9" i="4"/>
  <c r="L9" i="4"/>
  <c r="L34" i="4" s="1"/>
  <c r="J9" i="4"/>
  <c r="H9" i="4"/>
  <c r="F9" i="4"/>
  <c r="D9" i="4"/>
  <c r="AJ40" i="3"/>
  <c r="AL49" i="3"/>
  <c r="AJ49" i="3"/>
  <c r="AH49" i="3"/>
  <c r="AF49" i="3"/>
  <c r="AD49" i="3"/>
  <c r="AB49" i="3"/>
  <c r="Z49" i="3"/>
  <c r="X49" i="3"/>
  <c r="V49" i="3"/>
  <c r="T49" i="3"/>
  <c r="R49" i="3"/>
  <c r="P49" i="3"/>
  <c r="N49" i="3"/>
  <c r="L49" i="3"/>
  <c r="J49" i="3"/>
  <c r="H49" i="3"/>
  <c r="F49" i="3"/>
  <c r="D49" i="3"/>
  <c r="AL48" i="3"/>
  <c r="AJ48" i="3"/>
  <c r="AH48" i="3"/>
  <c r="AF48" i="3"/>
  <c r="AD48" i="3"/>
  <c r="AB48" i="3"/>
  <c r="Z48" i="3"/>
  <c r="X48" i="3"/>
  <c r="V48" i="3"/>
  <c r="T48" i="3"/>
  <c r="R48" i="3"/>
  <c r="P48" i="3"/>
  <c r="N48" i="3"/>
  <c r="L48" i="3"/>
  <c r="J48" i="3"/>
  <c r="H48" i="3"/>
  <c r="F48" i="3"/>
  <c r="D48" i="3"/>
  <c r="D47" i="3"/>
  <c r="AL46" i="3"/>
  <c r="AJ46" i="3"/>
  <c r="AH46" i="3"/>
  <c r="AF46" i="3"/>
  <c r="AD46" i="3"/>
  <c r="AB46" i="3"/>
  <c r="Z46" i="3"/>
  <c r="X46" i="3"/>
  <c r="V46" i="3"/>
  <c r="T46" i="3"/>
  <c r="R46" i="3"/>
  <c r="P46" i="3"/>
  <c r="N46" i="3"/>
  <c r="L46" i="3"/>
  <c r="J46" i="3"/>
  <c r="H46" i="3"/>
  <c r="F46" i="3"/>
  <c r="D46" i="3"/>
  <c r="AL45" i="3"/>
  <c r="AJ45" i="3"/>
  <c r="AH45" i="3"/>
  <c r="AF45" i="3"/>
  <c r="AD45" i="3"/>
  <c r="AB45" i="3"/>
  <c r="Z45" i="3"/>
  <c r="X45" i="3"/>
  <c r="V45" i="3"/>
  <c r="T45" i="3"/>
  <c r="R45" i="3"/>
  <c r="P45" i="3"/>
  <c r="N45" i="3"/>
  <c r="L45" i="3"/>
  <c r="J45" i="3"/>
  <c r="H45" i="3"/>
  <c r="F45" i="3"/>
  <c r="D45" i="3"/>
  <c r="AL12" i="3"/>
  <c r="AJ12" i="3"/>
  <c r="AH12" i="3"/>
  <c r="AF12" i="3"/>
  <c r="AD12" i="3"/>
  <c r="AB12" i="3"/>
  <c r="Z12" i="3"/>
  <c r="X12" i="3"/>
  <c r="V12" i="3"/>
  <c r="T12" i="3"/>
  <c r="R12" i="3"/>
  <c r="P12" i="3"/>
  <c r="N12" i="3"/>
  <c r="L12" i="3"/>
  <c r="J12" i="3"/>
  <c r="H12" i="3"/>
  <c r="F12" i="3"/>
  <c r="D12" i="3"/>
  <c r="AL11" i="3"/>
  <c r="AJ11" i="3"/>
  <c r="AH11" i="3"/>
  <c r="AH40" i="3" s="1"/>
  <c r="AF11" i="3"/>
  <c r="AD11" i="3"/>
  <c r="AB11" i="3"/>
  <c r="AB40" i="3" s="1"/>
  <c r="Z11" i="3"/>
  <c r="Z40" i="3" s="1"/>
  <c r="X11" i="3"/>
  <c r="X40" i="3" s="1"/>
  <c r="V11" i="3"/>
  <c r="T11" i="3"/>
  <c r="R11" i="3"/>
  <c r="R40" i="3" s="1"/>
  <c r="P11" i="3"/>
  <c r="N11" i="3"/>
  <c r="L11" i="3"/>
  <c r="J11" i="3"/>
  <c r="J40" i="3" s="1"/>
  <c r="H11" i="3"/>
  <c r="F11" i="3"/>
  <c r="D11" i="3"/>
  <c r="D40" i="3" s="1"/>
  <c r="AL10" i="3"/>
  <c r="AL39" i="3" s="1"/>
  <c r="AJ10" i="3"/>
  <c r="AJ39" i="3" s="1"/>
  <c r="AH10" i="3"/>
  <c r="AH39" i="3" s="1"/>
  <c r="AF10" i="3"/>
  <c r="AF39" i="3" s="1"/>
  <c r="AD10" i="3"/>
  <c r="AD39" i="3" s="1"/>
  <c r="AB10" i="3"/>
  <c r="AB39" i="3" s="1"/>
  <c r="Z10" i="3"/>
  <c r="Z39" i="3" s="1"/>
  <c r="X10" i="3"/>
  <c r="X39" i="3" s="1"/>
  <c r="V10" i="3"/>
  <c r="V36" i="3" s="1"/>
  <c r="T10" i="3"/>
  <c r="R10" i="3"/>
  <c r="P10" i="3"/>
  <c r="P36" i="3" s="1"/>
  <c r="N10" i="3"/>
  <c r="N36" i="3" s="1"/>
  <c r="L10" i="3"/>
  <c r="L39" i="3" s="1"/>
  <c r="J10" i="3"/>
  <c r="J39" i="3" s="1"/>
  <c r="H10" i="3"/>
  <c r="H39" i="3" s="1"/>
  <c r="F10" i="3"/>
  <c r="F36" i="3" s="1"/>
  <c r="D10" i="3"/>
  <c r="D39" i="3" s="1"/>
  <c r="AL9" i="3"/>
  <c r="AJ9" i="3"/>
  <c r="AH9" i="3"/>
  <c r="AH38" i="3" s="1"/>
  <c r="AF9" i="3"/>
  <c r="AF38" i="3" s="1"/>
  <c r="AD9" i="3"/>
  <c r="AB9" i="3"/>
  <c r="AB35" i="3" s="1"/>
  <c r="Z9" i="3"/>
  <c r="Z35" i="3" s="1"/>
  <c r="X9" i="3"/>
  <c r="X35" i="3" s="1"/>
  <c r="V9" i="3"/>
  <c r="T9" i="3"/>
  <c r="R9" i="3"/>
  <c r="R33" i="3" s="1"/>
  <c r="P9" i="3"/>
  <c r="N9" i="3"/>
  <c r="L9" i="3"/>
  <c r="J9" i="3"/>
  <c r="J38" i="3" s="1"/>
  <c r="H9" i="3"/>
  <c r="H38" i="3" s="1"/>
  <c r="F9" i="3"/>
  <c r="D9" i="3"/>
  <c r="D38" i="3" s="1"/>
  <c r="AL8" i="3"/>
  <c r="AJ8" i="3"/>
  <c r="AH8" i="3"/>
  <c r="AF8" i="3"/>
  <c r="AD8" i="3"/>
  <c r="AD34" i="3" s="1"/>
  <c r="AB8" i="3"/>
  <c r="Z8" i="3"/>
  <c r="X8" i="3"/>
  <c r="V8" i="3"/>
  <c r="V32" i="3" s="1"/>
  <c r="T8" i="3"/>
  <c r="T32" i="3" s="1"/>
  <c r="R8" i="3"/>
  <c r="P8" i="3"/>
  <c r="N8" i="3"/>
  <c r="N37" i="3" s="1"/>
  <c r="L8" i="3"/>
  <c r="L34" i="3" s="1"/>
  <c r="J8" i="3"/>
  <c r="H8" i="3"/>
  <c r="J32" i="3" s="1"/>
  <c r="F8" i="3"/>
  <c r="F34" i="3" s="1"/>
  <c r="D8" i="3"/>
  <c r="D37" i="3" s="1"/>
  <c r="AQ33" i="7"/>
  <c r="AL10" i="1"/>
  <c r="AJ10" i="1"/>
  <c r="AH10" i="1"/>
  <c r="AF10" i="1"/>
  <c r="AD10" i="1"/>
  <c r="AB10" i="1"/>
  <c r="Z10" i="1"/>
  <c r="X10" i="1"/>
  <c r="V10" i="1"/>
  <c r="AL9" i="1"/>
  <c r="AJ9" i="1"/>
  <c r="AH9" i="1"/>
  <c r="AF9" i="1"/>
  <c r="AD9" i="1"/>
  <c r="AB9" i="1"/>
  <c r="Z9" i="1"/>
  <c r="X9" i="1"/>
  <c r="V9" i="1"/>
  <c r="AL8" i="1"/>
  <c r="AJ8" i="1"/>
  <c r="AH8" i="1"/>
  <c r="AF8" i="1"/>
  <c r="AD8" i="1"/>
  <c r="AB8" i="1"/>
  <c r="Z8" i="1"/>
  <c r="X8" i="1"/>
  <c r="V8" i="1"/>
  <c r="AL7" i="1"/>
  <c r="AJ7" i="1"/>
  <c r="AH7" i="1"/>
  <c r="AF7" i="1"/>
  <c r="AD7" i="1"/>
  <c r="AB7" i="1"/>
  <c r="Z7" i="1"/>
  <c r="X7" i="1"/>
  <c r="V7" i="1"/>
  <c r="T9" i="1"/>
  <c r="R9" i="1"/>
  <c r="P9" i="1"/>
  <c r="T10" i="1"/>
  <c r="R10" i="1"/>
  <c r="D7" i="1"/>
  <c r="F7" i="1"/>
  <c r="N9" i="1"/>
  <c r="L9" i="1"/>
  <c r="J9" i="1"/>
  <c r="H9" i="1"/>
  <c r="P10" i="1"/>
  <c r="N10" i="1"/>
  <c r="L10" i="1"/>
  <c r="J10" i="1"/>
  <c r="H10" i="1"/>
  <c r="H7" i="1"/>
  <c r="F9" i="1"/>
  <c r="F10" i="1"/>
  <c r="T8" i="1"/>
  <c r="R8" i="1"/>
  <c r="P8" i="1"/>
  <c r="N8" i="1"/>
  <c r="L8" i="1"/>
  <c r="J8" i="1"/>
  <c r="H8" i="1"/>
  <c r="F8" i="1"/>
  <c r="D10" i="1"/>
  <c r="D9" i="1"/>
  <c r="D8" i="1"/>
  <c r="T7" i="1"/>
  <c r="R7" i="1"/>
  <c r="P7" i="1"/>
  <c r="N7" i="1"/>
  <c r="L7" i="1"/>
  <c r="J7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J42" i="1"/>
  <c r="H42" i="1"/>
  <c r="F42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L41" i="1"/>
  <c r="J41" i="1"/>
  <c r="H41" i="1"/>
  <c r="F41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H40" i="1"/>
  <c r="F40" i="1"/>
  <c r="D42" i="1"/>
  <c r="D41" i="1"/>
  <c r="D40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H39" i="1"/>
  <c r="F39" i="1"/>
  <c r="D39" i="1"/>
  <c r="AD31" i="1" l="1"/>
  <c r="AB34" i="3"/>
  <c r="P33" i="3"/>
  <c r="P40" i="3"/>
  <c r="AB33" i="3"/>
  <c r="N43" i="4"/>
  <c r="AL43" i="4"/>
  <c r="Z44" i="4"/>
  <c r="N45" i="4"/>
  <c r="AL45" i="4"/>
  <c r="Z46" i="4"/>
  <c r="N47" i="4"/>
  <c r="L53" i="5"/>
  <c r="AJ53" i="5"/>
  <c r="V57" i="5"/>
  <c r="H58" i="5"/>
  <c r="AF58" i="5"/>
  <c r="R77" i="5"/>
  <c r="D78" i="5"/>
  <c r="AB72" i="5"/>
  <c r="J73" i="5"/>
  <c r="AH73" i="5"/>
  <c r="V80" i="5"/>
  <c r="V34" i="3"/>
  <c r="AF34" i="3"/>
  <c r="T35" i="3"/>
  <c r="T40" i="3"/>
  <c r="H36" i="3"/>
  <c r="R43" i="4"/>
  <c r="F44" i="4"/>
  <c r="AD44" i="4"/>
  <c r="R45" i="4"/>
  <c r="F46" i="4"/>
  <c r="AD46" i="4"/>
  <c r="R47" i="4"/>
  <c r="P36" i="4"/>
  <c r="V77" i="5"/>
  <c r="AH34" i="3"/>
  <c r="V35" i="3"/>
  <c r="V40" i="3"/>
  <c r="AF36" i="3"/>
  <c r="T39" i="4"/>
  <c r="H40" i="4"/>
  <c r="AF40" i="4"/>
  <c r="T41" i="4"/>
  <c r="H42" i="4"/>
  <c r="AF42" i="4"/>
  <c r="T47" i="4"/>
  <c r="D37" i="4"/>
  <c r="R56" i="5"/>
  <c r="D57" i="5"/>
  <c r="AB57" i="5"/>
  <c r="N58" i="5"/>
  <c r="AL58" i="5"/>
  <c r="X77" i="5"/>
  <c r="AH78" i="5"/>
  <c r="P79" i="5"/>
  <c r="AN79" i="5"/>
  <c r="AB80" i="5"/>
  <c r="V38" i="3"/>
  <c r="AB37" i="4"/>
  <c r="F57" i="5"/>
  <c r="AD57" i="5"/>
  <c r="F80" i="5"/>
  <c r="AD80" i="5"/>
  <c r="L40" i="3"/>
  <c r="P38" i="4"/>
  <c r="V74" i="5"/>
  <c r="R37" i="3"/>
  <c r="F35" i="3"/>
  <c r="AD35" i="3"/>
  <c r="R36" i="3"/>
  <c r="F40" i="3"/>
  <c r="AD40" i="3"/>
  <c r="D35" i="3"/>
  <c r="D33" i="4"/>
  <c r="AB36" i="4"/>
  <c r="P37" i="4"/>
  <c r="D38" i="4"/>
  <c r="AB38" i="4"/>
  <c r="P42" i="4"/>
  <c r="AF39" i="4"/>
  <c r="Z63" i="5"/>
  <c r="L64" i="5"/>
  <c r="AJ64" i="5"/>
  <c r="V65" i="5"/>
  <c r="H66" i="5"/>
  <c r="AF66" i="5"/>
  <c r="R78" i="5"/>
  <c r="D79" i="5"/>
  <c r="X79" i="5"/>
  <c r="L80" i="5"/>
  <c r="AJ80" i="5"/>
  <c r="T36" i="3"/>
  <c r="H40" i="3"/>
  <c r="AF40" i="3"/>
  <c r="V39" i="3"/>
  <c r="F33" i="4"/>
  <c r="AD36" i="4"/>
  <c r="F38" i="4"/>
  <c r="AD38" i="4"/>
  <c r="F47" i="4"/>
  <c r="AD47" i="4"/>
  <c r="AB43" i="4"/>
  <c r="AB59" i="5"/>
  <c r="N60" i="5"/>
  <c r="AL60" i="5"/>
  <c r="X70" i="5"/>
  <c r="J71" i="5"/>
  <c r="AH71" i="5"/>
  <c r="T78" i="5"/>
  <c r="D80" i="5"/>
  <c r="Z79" i="5"/>
  <c r="N80" i="5"/>
  <c r="AL80" i="5"/>
  <c r="L31" i="3"/>
  <c r="P44" i="4"/>
  <c r="P60" i="5"/>
  <c r="AN60" i="5"/>
  <c r="V67" i="5"/>
  <c r="X32" i="3"/>
  <c r="L38" i="3"/>
  <c r="AJ38" i="3"/>
  <c r="F32" i="3"/>
  <c r="AH33" i="4"/>
  <c r="V44" i="4"/>
  <c r="J45" i="4"/>
  <c r="AH45" i="4"/>
  <c r="V46" i="4"/>
  <c r="J47" i="4"/>
  <c r="AH47" i="4"/>
  <c r="D45" i="4"/>
  <c r="H68" i="5"/>
  <c r="AF68" i="5"/>
  <c r="R69" i="5"/>
  <c r="AB70" i="5"/>
  <c r="N71" i="5"/>
  <c r="AL71" i="5"/>
  <c r="X72" i="5"/>
  <c r="AD79" i="5"/>
  <c r="R80" i="5"/>
  <c r="P37" i="3"/>
  <c r="Z31" i="3"/>
  <c r="N33" i="3"/>
  <c r="AL33" i="3"/>
  <c r="N40" i="3"/>
  <c r="AL40" i="3"/>
  <c r="AH32" i="3"/>
  <c r="L43" i="4"/>
  <c r="AJ43" i="4"/>
  <c r="X44" i="4"/>
  <c r="L45" i="4"/>
  <c r="AJ45" i="4"/>
  <c r="X46" i="4"/>
  <c r="L47" i="4"/>
  <c r="AJ47" i="4"/>
  <c r="T33" i="4"/>
  <c r="Z42" i="4"/>
  <c r="AB45" i="4"/>
  <c r="J53" i="5"/>
  <c r="AH53" i="5"/>
  <c r="T57" i="5"/>
  <c r="F58" i="5"/>
  <c r="AD58" i="5"/>
  <c r="P62" i="5"/>
  <c r="AN62" i="5"/>
  <c r="Z72" i="5"/>
  <c r="H73" i="5"/>
  <c r="AF73" i="5"/>
  <c r="T80" i="5"/>
  <c r="AL29" i="1"/>
  <c r="D31" i="3"/>
  <c r="N39" i="3"/>
  <c r="AB31" i="3"/>
  <c r="Z32" i="3"/>
  <c r="T33" i="3"/>
  <c r="N34" i="3"/>
  <c r="H35" i="3"/>
  <c r="AF35" i="3"/>
  <c r="X36" i="3"/>
  <c r="T37" i="3"/>
  <c r="N38" i="3"/>
  <c r="AL38" i="3"/>
  <c r="L33" i="4"/>
  <c r="AJ33" i="4"/>
  <c r="AB34" i="4"/>
  <c r="P35" i="4"/>
  <c r="D36" i="4"/>
  <c r="AF36" i="4"/>
  <c r="T37" i="4"/>
  <c r="H38" i="4"/>
  <c r="AF38" i="4"/>
  <c r="X39" i="4"/>
  <c r="N40" i="4"/>
  <c r="D41" i="4"/>
  <c r="AB41" i="4"/>
  <c r="R42" i="4"/>
  <c r="T43" i="4"/>
  <c r="H44" i="4"/>
  <c r="AF44" i="4"/>
  <c r="T45" i="4"/>
  <c r="H46" i="4"/>
  <c r="AF46" i="4"/>
  <c r="P53" i="5"/>
  <c r="AN53" i="5"/>
  <c r="Z54" i="5"/>
  <c r="L55" i="5"/>
  <c r="AJ55" i="5"/>
  <c r="V56" i="5"/>
  <c r="H57" i="5"/>
  <c r="AF57" i="5"/>
  <c r="R58" i="5"/>
  <c r="D59" i="5"/>
  <c r="AD59" i="5"/>
  <c r="R60" i="5"/>
  <c r="D61" i="5"/>
  <c r="AD61" i="5"/>
  <c r="R62" i="5"/>
  <c r="D63" i="5"/>
  <c r="AB63" i="5"/>
  <c r="N64" i="5"/>
  <c r="AL64" i="5"/>
  <c r="X65" i="5"/>
  <c r="J66" i="5"/>
  <c r="AH66" i="5"/>
  <c r="X67" i="5"/>
  <c r="J68" i="5"/>
  <c r="AH68" i="5"/>
  <c r="T69" i="5"/>
  <c r="F70" i="5"/>
  <c r="AD70" i="5"/>
  <c r="P71" i="5"/>
  <c r="AN71" i="5"/>
  <c r="AD72" i="5"/>
  <c r="P73" i="5"/>
  <c r="AN73" i="5"/>
  <c r="Z74" i="5"/>
  <c r="L75" i="5"/>
  <c r="AJ75" i="5"/>
  <c r="V76" i="5"/>
  <c r="H77" i="5"/>
  <c r="AF77" i="5"/>
  <c r="V78" i="5"/>
  <c r="H79" i="5"/>
  <c r="AF79" i="5"/>
  <c r="D32" i="3"/>
  <c r="P39" i="3"/>
  <c r="AD31" i="3"/>
  <c r="AB32" i="3"/>
  <c r="V33" i="3"/>
  <c r="P34" i="3"/>
  <c r="J35" i="3"/>
  <c r="AH35" i="3"/>
  <c r="Z36" i="3"/>
  <c r="V37" i="3"/>
  <c r="P38" i="3"/>
  <c r="N33" i="4"/>
  <c r="AL33" i="4"/>
  <c r="AD34" i="4"/>
  <c r="R35" i="4"/>
  <c r="F36" i="4"/>
  <c r="AH36" i="4"/>
  <c r="V37" i="4"/>
  <c r="J38" i="4"/>
  <c r="AH38" i="4"/>
  <c r="Z39" i="4"/>
  <c r="P40" i="4"/>
  <c r="F41" i="4"/>
  <c r="AD41" i="4"/>
  <c r="T42" i="4"/>
  <c r="V43" i="4"/>
  <c r="J44" i="4"/>
  <c r="AH44" i="4"/>
  <c r="V45" i="4"/>
  <c r="J46" i="4"/>
  <c r="AH46" i="4"/>
  <c r="R53" i="5"/>
  <c r="D54" i="5"/>
  <c r="AB54" i="5"/>
  <c r="N55" i="5"/>
  <c r="AL55" i="5"/>
  <c r="X56" i="5"/>
  <c r="J57" i="5"/>
  <c r="AH57" i="5"/>
  <c r="T58" i="5"/>
  <c r="F59" i="5"/>
  <c r="AF59" i="5"/>
  <c r="T60" i="5"/>
  <c r="F61" i="5"/>
  <c r="AF61" i="5"/>
  <c r="T62" i="5"/>
  <c r="F63" i="5"/>
  <c r="AD63" i="5"/>
  <c r="P64" i="5"/>
  <c r="AN64" i="5"/>
  <c r="Z65" i="5"/>
  <c r="L66" i="5"/>
  <c r="AJ66" i="5"/>
  <c r="Z67" i="5"/>
  <c r="L68" i="5"/>
  <c r="AJ68" i="5"/>
  <c r="V69" i="5"/>
  <c r="H70" i="5"/>
  <c r="AF70" i="5"/>
  <c r="R71" i="5"/>
  <c r="D72" i="5"/>
  <c r="AF72" i="5"/>
  <c r="R73" i="5"/>
  <c r="D74" i="5"/>
  <c r="AB74" i="5"/>
  <c r="N75" i="5"/>
  <c r="AL75" i="5"/>
  <c r="X76" i="5"/>
  <c r="J77" i="5"/>
  <c r="AH77" i="5"/>
  <c r="X78" i="5"/>
  <c r="J79" i="5"/>
  <c r="AH79" i="5"/>
  <c r="D33" i="3"/>
  <c r="R39" i="3"/>
  <c r="F39" i="3"/>
  <c r="AF31" i="3"/>
  <c r="AD32" i="3"/>
  <c r="X33" i="3"/>
  <c r="R34" i="3"/>
  <c r="L35" i="3"/>
  <c r="AJ35" i="3"/>
  <c r="AB36" i="3"/>
  <c r="X37" i="3"/>
  <c r="R38" i="3"/>
  <c r="P33" i="4"/>
  <c r="D34" i="4"/>
  <c r="AF34" i="4"/>
  <c r="T35" i="4"/>
  <c r="L36" i="4"/>
  <c r="AJ36" i="4"/>
  <c r="X37" i="4"/>
  <c r="L38" i="4"/>
  <c r="AJ38" i="4"/>
  <c r="AB39" i="4"/>
  <c r="R40" i="4"/>
  <c r="H41" i="4"/>
  <c r="AF41" i="4"/>
  <c r="V42" i="4"/>
  <c r="X43" i="4"/>
  <c r="L44" i="4"/>
  <c r="AJ44" i="4"/>
  <c r="X45" i="4"/>
  <c r="L46" i="4"/>
  <c r="AJ46" i="4"/>
  <c r="T53" i="5"/>
  <c r="F54" i="5"/>
  <c r="AD54" i="5"/>
  <c r="P55" i="5"/>
  <c r="AN55" i="5"/>
  <c r="Z56" i="5"/>
  <c r="L57" i="5"/>
  <c r="AJ57" i="5"/>
  <c r="V58" i="5"/>
  <c r="J59" i="5"/>
  <c r="AH59" i="5"/>
  <c r="V60" i="5"/>
  <c r="J61" i="5"/>
  <c r="AH61" i="5"/>
  <c r="V62" i="5"/>
  <c r="H63" i="5"/>
  <c r="AF63" i="5"/>
  <c r="R64" i="5"/>
  <c r="D65" i="5"/>
  <c r="AB65" i="5"/>
  <c r="N66" i="5"/>
  <c r="AL66" i="5"/>
  <c r="AB67" i="5"/>
  <c r="N68" i="5"/>
  <c r="AL68" i="5"/>
  <c r="X69" i="5"/>
  <c r="J70" i="5"/>
  <c r="AH70" i="5"/>
  <c r="T71" i="5"/>
  <c r="F72" i="5"/>
  <c r="AH72" i="5"/>
  <c r="T73" i="5"/>
  <c r="F74" i="5"/>
  <c r="AD74" i="5"/>
  <c r="P75" i="5"/>
  <c r="AN75" i="5"/>
  <c r="Z76" i="5"/>
  <c r="L77" i="5"/>
  <c r="AJ77" i="5"/>
  <c r="Z78" i="5"/>
  <c r="L79" i="5"/>
  <c r="AJ79" i="5"/>
  <c r="P35" i="3"/>
  <c r="D34" i="3"/>
  <c r="T39" i="3"/>
  <c r="F31" i="3"/>
  <c r="AH31" i="3"/>
  <c r="AF32" i="3"/>
  <c r="Z33" i="3"/>
  <c r="T34" i="3"/>
  <c r="N35" i="3"/>
  <c r="AD36" i="3"/>
  <c r="Z37" i="3"/>
  <c r="T38" i="3"/>
  <c r="R33" i="4"/>
  <c r="F34" i="4"/>
  <c r="AH34" i="4"/>
  <c r="V35" i="4"/>
  <c r="N36" i="4"/>
  <c r="AL36" i="4"/>
  <c r="Z37" i="4"/>
  <c r="N38" i="4"/>
  <c r="AL38" i="4"/>
  <c r="AD39" i="4"/>
  <c r="T40" i="4"/>
  <c r="J41" i="4"/>
  <c r="AH41" i="4"/>
  <c r="X42" i="4"/>
  <c r="Z43" i="4"/>
  <c r="N44" i="4"/>
  <c r="AL44" i="4"/>
  <c r="Z45" i="4"/>
  <c r="N46" i="4"/>
  <c r="V53" i="5"/>
  <c r="H54" i="5"/>
  <c r="AF54" i="5"/>
  <c r="R55" i="5"/>
  <c r="D56" i="5"/>
  <c r="AB56" i="5"/>
  <c r="N57" i="5"/>
  <c r="AL57" i="5"/>
  <c r="X58" i="5"/>
  <c r="L59" i="5"/>
  <c r="AJ59" i="5"/>
  <c r="X60" i="5"/>
  <c r="L61" i="5"/>
  <c r="AJ61" i="5"/>
  <c r="X62" i="5"/>
  <c r="J63" i="5"/>
  <c r="AH63" i="5"/>
  <c r="T64" i="5"/>
  <c r="F65" i="5"/>
  <c r="AD65" i="5"/>
  <c r="P66" i="5"/>
  <c r="AN66" i="5"/>
  <c r="AD67" i="5"/>
  <c r="P68" i="5"/>
  <c r="AN68" i="5"/>
  <c r="Z69" i="5"/>
  <c r="L70" i="5"/>
  <c r="AJ70" i="5"/>
  <c r="V71" i="5"/>
  <c r="L72" i="5"/>
  <c r="AJ72" i="5"/>
  <c r="V73" i="5"/>
  <c r="H74" i="5"/>
  <c r="AF74" i="5"/>
  <c r="R75" i="5"/>
  <c r="D76" i="5"/>
  <c r="AB76" i="5"/>
  <c r="N77" i="5"/>
  <c r="AL77" i="5"/>
  <c r="AB78" i="5"/>
  <c r="N79" i="5"/>
  <c r="AL79" i="5"/>
  <c r="X53" i="5"/>
  <c r="J54" i="5"/>
  <c r="AH54" i="5"/>
  <c r="T55" i="5"/>
  <c r="F56" i="5"/>
  <c r="AD56" i="5"/>
  <c r="P57" i="5"/>
  <c r="AN57" i="5"/>
  <c r="Z58" i="5"/>
  <c r="N59" i="5"/>
  <c r="AL59" i="5"/>
  <c r="Z60" i="5"/>
  <c r="N61" i="5"/>
  <c r="AL61" i="5"/>
  <c r="Z62" i="5"/>
  <c r="L63" i="5"/>
  <c r="AJ63" i="5"/>
  <c r="V64" i="5"/>
  <c r="H65" i="5"/>
  <c r="AF65" i="5"/>
  <c r="R66" i="5"/>
  <c r="D67" i="5"/>
  <c r="AF67" i="5"/>
  <c r="R68" i="5"/>
  <c r="D69" i="5"/>
  <c r="AB69" i="5"/>
  <c r="N70" i="5"/>
  <c r="AL70" i="5"/>
  <c r="X71" i="5"/>
  <c r="N72" i="5"/>
  <c r="AL72" i="5"/>
  <c r="X73" i="5"/>
  <c r="J74" i="5"/>
  <c r="AH74" i="5"/>
  <c r="T75" i="5"/>
  <c r="F76" i="5"/>
  <c r="AD76" i="5"/>
  <c r="P77" i="5"/>
  <c r="AN77" i="5"/>
  <c r="AJ34" i="1"/>
  <c r="D36" i="3"/>
  <c r="N31" i="3"/>
  <c r="L32" i="3"/>
  <c r="F33" i="3"/>
  <c r="AD33" i="3"/>
  <c r="X34" i="3"/>
  <c r="R35" i="3"/>
  <c r="J36" i="3"/>
  <c r="AH36" i="3"/>
  <c r="AD37" i="3"/>
  <c r="X38" i="3"/>
  <c r="V33" i="4"/>
  <c r="N34" i="4"/>
  <c r="AL34" i="4"/>
  <c r="Z35" i="4"/>
  <c r="R36" i="4"/>
  <c r="F37" i="4"/>
  <c r="AD37" i="4"/>
  <c r="R38" i="4"/>
  <c r="F39" i="4"/>
  <c r="AH39" i="4"/>
  <c r="X40" i="4"/>
  <c r="N41" i="4"/>
  <c r="D42" i="4"/>
  <c r="AB42" i="4"/>
  <c r="AD43" i="4"/>
  <c r="R44" i="4"/>
  <c r="F45" i="4"/>
  <c r="AD45" i="4"/>
  <c r="Z53" i="5"/>
  <c r="L54" i="5"/>
  <c r="AJ54" i="5"/>
  <c r="V55" i="5"/>
  <c r="H56" i="5"/>
  <c r="AF56" i="5"/>
  <c r="R57" i="5"/>
  <c r="D58" i="5"/>
  <c r="AB58" i="5"/>
  <c r="P59" i="5"/>
  <c r="AN59" i="5"/>
  <c r="AB60" i="5"/>
  <c r="P61" i="5"/>
  <c r="AN61" i="5"/>
  <c r="AB62" i="5"/>
  <c r="N63" i="5"/>
  <c r="AL63" i="5"/>
  <c r="X64" i="5"/>
  <c r="J65" i="5"/>
  <c r="AH65" i="5"/>
  <c r="T66" i="5"/>
  <c r="F67" i="5"/>
  <c r="AH67" i="5"/>
  <c r="T68" i="5"/>
  <c r="F69" i="5"/>
  <c r="AD69" i="5"/>
  <c r="P70" i="5"/>
  <c r="AN70" i="5"/>
  <c r="Z71" i="5"/>
  <c r="P72" i="5"/>
  <c r="AN72" i="5"/>
  <c r="Z73" i="5"/>
  <c r="L74" i="5"/>
  <c r="AJ74" i="5"/>
  <c r="V75" i="5"/>
  <c r="H76" i="5"/>
  <c r="AF76" i="5"/>
  <c r="AB37" i="3"/>
  <c r="P31" i="3"/>
  <c r="N32" i="3"/>
  <c r="H33" i="3"/>
  <c r="AF33" i="3"/>
  <c r="Z34" i="3"/>
  <c r="L36" i="3"/>
  <c r="AJ36" i="3"/>
  <c r="AF37" i="3"/>
  <c r="Z38" i="3"/>
  <c r="X33" i="4"/>
  <c r="P34" i="4"/>
  <c r="D35" i="4"/>
  <c r="AB35" i="4"/>
  <c r="T36" i="4"/>
  <c r="H37" i="4"/>
  <c r="AF37" i="4"/>
  <c r="T38" i="4"/>
  <c r="L39" i="4"/>
  <c r="AJ39" i="4"/>
  <c r="Z40" i="4"/>
  <c r="P41" i="4"/>
  <c r="F42" i="4"/>
  <c r="AD42" i="4"/>
  <c r="D43" i="4"/>
  <c r="AF43" i="4"/>
  <c r="D53" i="5"/>
  <c r="AB53" i="5"/>
  <c r="N54" i="5"/>
  <c r="AL54" i="5"/>
  <c r="X55" i="5"/>
  <c r="J56" i="5"/>
  <c r="AH56" i="5"/>
  <c r="R59" i="5"/>
  <c r="D60" i="5"/>
  <c r="AD60" i="5"/>
  <c r="R61" i="5"/>
  <c r="D62" i="5"/>
  <c r="AD62" i="5"/>
  <c r="P63" i="5"/>
  <c r="AN63" i="5"/>
  <c r="Z64" i="5"/>
  <c r="L65" i="5"/>
  <c r="AJ65" i="5"/>
  <c r="V66" i="5"/>
  <c r="L67" i="5"/>
  <c r="AJ67" i="5"/>
  <c r="V68" i="5"/>
  <c r="H69" i="5"/>
  <c r="AF69" i="5"/>
  <c r="R70" i="5"/>
  <c r="D71" i="5"/>
  <c r="AB71" i="5"/>
  <c r="R72" i="5"/>
  <c r="D73" i="5"/>
  <c r="AB73" i="5"/>
  <c r="N74" i="5"/>
  <c r="AL74" i="5"/>
  <c r="X75" i="5"/>
  <c r="J76" i="5"/>
  <c r="AH76" i="5"/>
  <c r="R31" i="3"/>
  <c r="P32" i="3"/>
  <c r="J33" i="3"/>
  <c r="AH33" i="3"/>
  <c r="F37" i="3"/>
  <c r="AH37" i="3"/>
  <c r="AB38" i="3"/>
  <c r="Z33" i="4"/>
  <c r="R34" i="4"/>
  <c r="F35" i="4"/>
  <c r="AD35" i="4"/>
  <c r="V36" i="4"/>
  <c r="J37" i="4"/>
  <c r="AH37" i="4"/>
  <c r="V38" i="4"/>
  <c r="N39" i="4"/>
  <c r="D40" i="4"/>
  <c r="AB40" i="4"/>
  <c r="R41" i="4"/>
  <c r="F43" i="4"/>
  <c r="AH43" i="4"/>
  <c r="F53" i="5"/>
  <c r="AD53" i="5"/>
  <c r="P54" i="5"/>
  <c r="AN54" i="5"/>
  <c r="Z55" i="5"/>
  <c r="L56" i="5"/>
  <c r="AJ56" i="5"/>
  <c r="T59" i="5"/>
  <c r="F60" i="5"/>
  <c r="AF60" i="5"/>
  <c r="T61" i="5"/>
  <c r="F62" i="5"/>
  <c r="AF62" i="5"/>
  <c r="R63" i="5"/>
  <c r="D64" i="5"/>
  <c r="AB64" i="5"/>
  <c r="N65" i="5"/>
  <c r="AL65" i="5"/>
  <c r="X66" i="5"/>
  <c r="N67" i="5"/>
  <c r="AL67" i="5"/>
  <c r="X68" i="5"/>
  <c r="J69" i="5"/>
  <c r="AH69" i="5"/>
  <c r="T70" i="5"/>
  <c r="F71" i="5"/>
  <c r="AD71" i="5"/>
  <c r="T72" i="5"/>
  <c r="F73" i="5"/>
  <c r="AD73" i="5"/>
  <c r="P74" i="5"/>
  <c r="AN74" i="5"/>
  <c r="Z75" i="5"/>
  <c r="L76" i="5"/>
  <c r="AJ76" i="5"/>
  <c r="T31" i="3"/>
  <c r="R32" i="3"/>
  <c r="L33" i="3"/>
  <c r="AJ33" i="3"/>
  <c r="L37" i="3"/>
  <c r="F38" i="3"/>
  <c r="AD38" i="3"/>
  <c r="H36" i="4"/>
  <c r="AB33" i="4"/>
  <c r="T34" i="4"/>
  <c r="H35" i="4"/>
  <c r="AF35" i="4"/>
  <c r="X36" i="4"/>
  <c r="L37" i="4"/>
  <c r="AJ37" i="4"/>
  <c r="X38" i="4"/>
  <c r="P39" i="4"/>
  <c r="F40" i="4"/>
  <c r="AD40" i="4"/>
  <c r="H72" i="5"/>
  <c r="H53" i="5"/>
  <c r="AF53" i="5"/>
  <c r="R54" i="5"/>
  <c r="D55" i="5"/>
  <c r="AB55" i="5"/>
  <c r="N56" i="5"/>
  <c r="AL56" i="5"/>
  <c r="V59" i="5"/>
  <c r="J60" i="5"/>
  <c r="AH60" i="5"/>
  <c r="V61" i="5"/>
  <c r="J62" i="5"/>
  <c r="AH62" i="5"/>
  <c r="T63" i="5"/>
  <c r="F64" i="5"/>
  <c r="AD64" i="5"/>
  <c r="P65" i="5"/>
  <c r="AN65" i="5"/>
  <c r="Z66" i="5"/>
  <c r="P67" i="5"/>
  <c r="AN67" i="5"/>
  <c r="Z68" i="5"/>
  <c r="L69" i="5"/>
  <c r="AJ69" i="5"/>
  <c r="V70" i="5"/>
  <c r="H71" i="5"/>
  <c r="AF71" i="5"/>
  <c r="V72" i="5"/>
  <c r="R74" i="5"/>
  <c r="D75" i="5"/>
  <c r="AB75" i="5"/>
  <c r="N76" i="5"/>
  <c r="AL76" i="5"/>
  <c r="V31" i="3"/>
  <c r="AD33" i="4"/>
  <c r="V34" i="4"/>
  <c r="J35" i="4"/>
  <c r="AH35" i="4"/>
  <c r="Z36" i="4"/>
  <c r="N37" i="4"/>
  <c r="AL37" i="4"/>
  <c r="Z38" i="4"/>
  <c r="R39" i="4"/>
  <c r="T54" i="5"/>
  <c r="F55" i="5"/>
  <c r="AD55" i="5"/>
  <c r="X59" i="5"/>
  <c r="L60" i="5"/>
  <c r="AJ60" i="5"/>
  <c r="X61" i="5"/>
  <c r="L62" i="5"/>
  <c r="AJ62" i="5"/>
  <c r="V63" i="5"/>
  <c r="H64" i="5"/>
  <c r="AF64" i="5"/>
  <c r="R65" i="5"/>
  <c r="D66" i="5"/>
  <c r="AB66" i="5"/>
  <c r="R67" i="5"/>
  <c r="AB68" i="5"/>
  <c r="N69" i="5"/>
  <c r="AL69" i="5"/>
  <c r="T74" i="5"/>
  <c r="F75" i="5"/>
  <c r="AD75" i="5"/>
  <c r="P76" i="5"/>
  <c r="AN76" i="5"/>
  <c r="X35" i="4"/>
  <c r="AB29" i="1"/>
  <c r="X31" i="3"/>
  <c r="L35" i="4"/>
  <c r="AJ35" i="4"/>
  <c r="V54" i="5"/>
  <c r="H55" i="5"/>
  <c r="AF55" i="5"/>
  <c r="Z59" i="5"/>
  <c r="Z61" i="5"/>
  <c r="N62" i="5"/>
  <c r="AL62" i="5"/>
  <c r="X63" i="5"/>
  <c r="J64" i="5"/>
  <c r="AH64" i="5"/>
  <c r="T65" i="5"/>
  <c r="F66" i="5"/>
  <c r="AD66" i="5"/>
  <c r="T67" i="5"/>
  <c r="P69" i="5"/>
  <c r="AN69" i="5"/>
  <c r="AL47" i="4"/>
  <c r="X54" i="5"/>
  <c r="J55" i="5"/>
  <c r="AH55" i="5"/>
  <c r="AB61" i="5"/>
  <c r="H67" i="5"/>
  <c r="J72" i="5"/>
  <c r="H62" i="5"/>
  <c r="J67" i="5"/>
  <c r="H59" i="5"/>
  <c r="H78" i="5"/>
  <c r="H61" i="5"/>
  <c r="J78" i="5"/>
  <c r="H60" i="5"/>
  <c r="J34" i="4"/>
  <c r="H33" i="4"/>
  <c r="H39" i="4"/>
  <c r="J33" i="4"/>
  <c r="J39" i="4"/>
  <c r="J36" i="4"/>
  <c r="H43" i="4"/>
  <c r="J43" i="4"/>
  <c r="H34" i="4"/>
  <c r="AL41" i="4"/>
  <c r="AL39" i="4"/>
  <c r="AL42" i="4"/>
  <c r="AL40" i="4"/>
  <c r="N31" i="1"/>
  <c r="X32" i="1"/>
  <c r="AJ29" i="1"/>
  <c r="H34" i="1"/>
  <c r="N29" i="1"/>
  <c r="P31" i="1"/>
  <c r="J34" i="1"/>
  <c r="Z29" i="1"/>
  <c r="AB34" i="1"/>
  <c r="T34" i="1"/>
  <c r="Z31" i="1"/>
  <c r="AF34" i="1"/>
  <c r="AF32" i="1"/>
  <c r="F34" i="1"/>
  <c r="X34" i="1"/>
  <c r="Z34" i="1"/>
  <c r="R34" i="1"/>
  <c r="X33" i="1"/>
  <c r="AD34" i="1"/>
  <c r="J29" i="1"/>
  <c r="L31" i="1"/>
  <c r="V29" i="1"/>
  <c r="AH34" i="1"/>
  <c r="AF31" i="1"/>
  <c r="H34" i="3"/>
  <c r="H37" i="3"/>
  <c r="J34" i="3"/>
  <c r="J31" i="3"/>
  <c r="H31" i="3"/>
  <c r="H32" i="3"/>
  <c r="J37" i="3"/>
  <c r="AL35" i="3"/>
  <c r="AL34" i="3"/>
  <c r="AL36" i="3"/>
  <c r="AJ37" i="3"/>
  <c r="AL37" i="3"/>
  <c r="AJ32" i="3"/>
  <c r="AJ31" i="3"/>
  <c r="AL31" i="3"/>
  <c r="AL32" i="3"/>
  <c r="AJ34" i="3"/>
  <c r="F31" i="1"/>
  <c r="N30" i="1"/>
  <c r="AL34" i="1"/>
  <c r="H31" i="1"/>
  <c r="V33" i="1"/>
  <c r="J31" i="1"/>
  <c r="L30" i="1"/>
  <c r="N33" i="1"/>
  <c r="AB31" i="1"/>
  <c r="X29" i="1"/>
  <c r="T31" i="1"/>
  <c r="N34" i="1"/>
  <c r="AH31" i="1"/>
  <c r="Z32" i="1"/>
  <c r="R31" i="1"/>
  <c r="R29" i="1"/>
  <c r="T29" i="1"/>
  <c r="F29" i="1"/>
  <c r="AD29" i="1"/>
  <c r="AJ31" i="1"/>
  <c r="R33" i="1"/>
  <c r="L34" i="1"/>
  <c r="D33" i="1"/>
  <c r="AL33" i="1"/>
  <c r="P29" i="1"/>
  <c r="AF33" i="1"/>
  <c r="AL31" i="1"/>
  <c r="D34" i="1"/>
  <c r="AH29" i="1"/>
  <c r="V34" i="1"/>
  <c r="AF29" i="1"/>
  <c r="V31" i="1"/>
  <c r="F33" i="1"/>
  <c r="AH32" i="1"/>
  <c r="Z33" i="1"/>
  <c r="X31" i="1"/>
  <c r="L32" i="1"/>
  <c r="AJ32" i="1"/>
  <c r="AB33" i="1"/>
  <c r="L29" i="1"/>
  <c r="N32" i="1"/>
  <c r="AL32" i="1"/>
  <c r="AD33" i="1"/>
  <c r="D30" i="1"/>
  <c r="P32" i="1"/>
  <c r="H33" i="1"/>
  <c r="J30" i="1"/>
  <c r="D31" i="1"/>
  <c r="R32" i="1"/>
  <c r="J33" i="1"/>
  <c r="AH33" i="1"/>
  <c r="T32" i="1"/>
  <c r="L33" i="1"/>
  <c r="AJ33" i="1"/>
  <c r="V32" i="1"/>
  <c r="P33" i="1"/>
  <c r="P30" i="1"/>
  <c r="AB32" i="1"/>
  <c r="T33" i="1"/>
  <c r="R30" i="1"/>
  <c r="AD32" i="1"/>
  <c r="P34" i="1"/>
  <c r="F32" i="1"/>
  <c r="H32" i="1"/>
  <c r="H29" i="1"/>
  <c r="J32" i="1"/>
  <c r="H30" i="1"/>
  <c r="AL30" i="1"/>
  <c r="AJ30" i="1"/>
  <c r="AH30" i="1"/>
  <c r="AF30" i="1"/>
  <c r="AD30" i="1"/>
  <c r="AB30" i="1"/>
  <c r="Z30" i="1"/>
  <c r="X30" i="1"/>
  <c r="V30" i="1"/>
  <c r="T30" i="1"/>
  <c r="F30" i="1"/>
  <c r="D32" i="1"/>
  <c r="D29" i="1"/>
  <c r="B53" i="5"/>
  <c r="B54" i="5"/>
  <c r="B55" i="5"/>
  <c r="B56" i="5"/>
  <c r="C92" i="5"/>
  <c r="C91" i="5"/>
  <c r="C90" i="5"/>
  <c r="C89" i="5"/>
  <c r="C56" i="4"/>
  <c r="C55" i="4"/>
  <c r="C54" i="4"/>
  <c r="C53" i="4"/>
  <c r="C52" i="4"/>
  <c r="C14" i="4"/>
  <c r="C57" i="4" s="1"/>
  <c r="C13" i="4"/>
  <c r="C12" i="4"/>
  <c r="C11" i="4"/>
  <c r="C10" i="4"/>
  <c r="C9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C49" i="3"/>
  <c r="C48" i="3"/>
  <c r="C47" i="3"/>
  <c r="C46" i="3"/>
  <c r="C45" i="3"/>
  <c r="B40" i="3"/>
  <c r="B39" i="3"/>
  <c r="B38" i="3"/>
  <c r="B37" i="3"/>
  <c r="B36" i="3"/>
  <c r="B35" i="3"/>
  <c r="B34" i="3"/>
  <c r="B33" i="3"/>
  <c r="B32" i="3"/>
  <c r="B31" i="3"/>
  <c r="B29" i="1"/>
  <c r="C12" i="3"/>
  <c r="C11" i="3"/>
  <c r="C10" i="3"/>
  <c r="C9" i="3"/>
  <c r="C8" i="3"/>
  <c r="C10" i="1"/>
  <c r="C9" i="1"/>
  <c r="C8" i="1"/>
  <c r="C7" i="1"/>
  <c r="C42" i="1"/>
  <c r="C41" i="1"/>
  <c r="C40" i="1"/>
  <c r="C39" i="1"/>
  <c r="B34" i="1"/>
  <c r="B33" i="1"/>
  <c r="B32" i="1"/>
  <c r="B31" i="1"/>
  <c r="B30" i="1"/>
  <c r="C18" i="5"/>
  <c r="B77" i="5" s="1"/>
  <c r="C17" i="5"/>
  <c r="B69" i="5" s="1"/>
  <c r="C16" i="5"/>
  <c r="B67" i="5" s="1"/>
  <c r="C15" i="5"/>
  <c r="B59" i="5" s="1"/>
  <c r="C88" i="5"/>
  <c r="C87" i="5"/>
  <c r="C86" i="5"/>
  <c r="C85" i="5"/>
  <c r="C14" i="5"/>
  <c r="B57" i="5" s="1"/>
  <c r="C13" i="5"/>
  <c r="C12" i="5"/>
  <c r="C11" i="5"/>
  <c r="B68" i="5" l="1"/>
  <c r="B66" i="5"/>
  <c r="B79" i="5"/>
  <c r="B65" i="5"/>
  <c r="B76" i="5"/>
  <c r="B64" i="5"/>
  <c r="B80" i="5"/>
  <c r="B75" i="5"/>
  <c r="B63" i="5"/>
  <c r="B74" i="5"/>
  <c r="B62" i="5"/>
  <c r="B73" i="5"/>
  <c r="B61" i="5"/>
  <c r="B72" i="5"/>
  <c r="B60" i="5"/>
  <c r="B71" i="5"/>
  <c r="B78" i="5"/>
  <c r="B70" i="5"/>
  <c r="B58" i="5"/>
</calcChain>
</file>

<file path=xl/sharedStrings.xml><?xml version="1.0" encoding="utf-8"?>
<sst xmlns="http://schemas.openxmlformats.org/spreadsheetml/2006/main" count="528" uniqueCount="135">
  <si>
    <t>E</t>
    <phoneticPr fontId="1"/>
  </si>
  <si>
    <t>G</t>
    <phoneticPr fontId="1"/>
  </si>
  <si>
    <t>B</t>
    <phoneticPr fontId="1"/>
  </si>
  <si>
    <t>S</t>
    <phoneticPr fontId="1"/>
  </si>
  <si>
    <t>A</t>
    <phoneticPr fontId="1"/>
  </si>
  <si>
    <t>A</t>
    <phoneticPr fontId="1"/>
  </si>
  <si>
    <t>D</t>
    <phoneticPr fontId="1"/>
  </si>
  <si>
    <t>A</t>
    <phoneticPr fontId="1"/>
  </si>
  <si>
    <t>F#</t>
    <phoneticPr fontId="1"/>
  </si>
  <si>
    <t>C#</t>
    <phoneticPr fontId="1"/>
  </si>
  <si>
    <t>F#</t>
    <phoneticPr fontId="1"/>
  </si>
  <si>
    <t>B</t>
    <phoneticPr fontId="1"/>
  </si>
  <si>
    <t>E</t>
    <phoneticPr fontId="1"/>
  </si>
  <si>
    <t>E</t>
    <phoneticPr fontId="1"/>
  </si>
  <si>
    <t>G#</t>
    <phoneticPr fontId="1"/>
  </si>
  <si>
    <t>C#</t>
    <phoneticPr fontId="1"/>
  </si>
  <si>
    <t>C#</t>
    <phoneticPr fontId="1"/>
  </si>
  <si>
    <t>G#</t>
    <phoneticPr fontId="1"/>
  </si>
  <si>
    <t>E</t>
    <phoneticPr fontId="1"/>
  </si>
  <si>
    <t>G#</t>
    <phoneticPr fontId="1"/>
  </si>
  <si>
    <t>B</t>
    <phoneticPr fontId="1"/>
  </si>
  <si>
    <t>A</t>
    <phoneticPr fontId="1"/>
  </si>
  <si>
    <t>F#</t>
    <phoneticPr fontId="1"/>
  </si>
  <si>
    <t>F#</t>
    <phoneticPr fontId="1"/>
  </si>
  <si>
    <t>C#</t>
    <phoneticPr fontId="1"/>
  </si>
  <si>
    <t>D</t>
    <phoneticPr fontId="1"/>
  </si>
  <si>
    <t>C#</t>
    <phoneticPr fontId="1"/>
  </si>
  <si>
    <t>Interval</t>
    <phoneticPr fontId="1"/>
  </si>
  <si>
    <t>S</t>
    <phoneticPr fontId="1"/>
  </si>
  <si>
    <t>T</t>
    <phoneticPr fontId="1"/>
  </si>
  <si>
    <t>T2</t>
    <phoneticPr fontId="1"/>
  </si>
  <si>
    <t>T1</t>
    <phoneticPr fontId="1"/>
  </si>
  <si>
    <t>F#</t>
    <phoneticPr fontId="1"/>
  </si>
  <si>
    <t>F#</t>
    <phoneticPr fontId="1"/>
  </si>
  <si>
    <t>E</t>
    <phoneticPr fontId="1"/>
  </si>
  <si>
    <t>E</t>
    <phoneticPr fontId="1"/>
  </si>
  <si>
    <t>T1</t>
    <phoneticPr fontId="1"/>
  </si>
  <si>
    <t>A1</t>
    <phoneticPr fontId="1"/>
  </si>
  <si>
    <t>A2</t>
    <phoneticPr fontId="1"/>
  </si>
  <si>
    <t>C#</t>
    <phoneticPr fontId="1"/>
  </si>
  <si>
    <t>C#</t>
    <phoneticPr fontId="1"/>
  </si>
  <si>
    <t>C#</t>
    <phoneticPr fontId="1"/>
  </si>
  <si>
    <t>E</t>
    <phoneticPr fontId="1"/>
  </si>
  <si>
    <t>E</t>
    <phoneticPr fontId="1"/>
  </si>
  <si>
    <t>F#</t>
    <phoneticPr fontId="1"/>
  </si>
  <si>
    <t>E</t>
    <phoneticPr fontId="1"/>
  </si>
  <si>
    <t>C#</t>
    <phoneticPr fontId="1"/>
  </si>
  <si>
    <t>B</t>
    <phoneticPr fontId="1"/>
  </si>
  <si>
    <t>A</t>
    <phoneticPr fontId="1"/>
  </si>
  <si>
    <t>A</t>
    <phoneticPr fontId="1"/>
  </si>
  <si>
    <t>B</t>
    <phoneticPr fontId="1"/>
  </si>
  <si>
    <t>A</t>
    <phoneticPr fontId="1"/>
  </si>
  <si>
    <t>E</t>
    <phoneticPr fontId="1"/>
  </si>
  <si>
    <t>A</t>
    <phoneticPr fontId="1"/>
  </si>
  <si>
    <t>G#</t>
    <phoneticPr fontId="1"/>
  </si>
  <si>
    <t>S1</t>
    <phoneticPr fontId="1"/>
  </si>
  <si>
    <t>A2</t>
    <phoneticPr fontId="1"/>
  </si>
  <si>
    <t>B1</t>
    <phoneticPr fontId="1"/>
  </si>
  <si>
    <t>Cord(Input)</t>
    <phoneticPr fontId="1"/>
  </si>
  <si>
    <t>A1</t>
    <phoneticPr fontId="1"/>
  </si>
  <si>
    <t>T1</t>
    <phoneticPr fontId="1"/>
  </si>
  <si>
    <t>S2</t>
    <phoneticPr fontId="1"/>
  </si>
  <si>
    <t>T2</t>
    <phoneticPr fontId="1"/>
  </si>
  <si>
    <t>B2</t>
    <phoneticPr fontId="1"/>
  </si>
  <si>
    <t>音符の位置</t>
    <rPh sb="0" eb="2">
      <t>オンプ</t>
    </rPh>
    <rPh sb="3" eb="5">
      <t>イチ</t>
    </rPh>
    <phoneticPr fontId="1"/>
  </si>
  <si>
    <t>C#</t>
    <phoneticPr fontId="1"/>
  </si>
  <si>
    <t>B</t>
    <phoneticPr fontId="1"/>
  </si>
  <si>
    <t>C#</t>
    <phoneticPr fontId="1"/>
  </si>
  <si>
    <t>G#</t>
    <phoneticPr fontId="1"/>
  </si>
  <si>
    <t>E</t>
    <phoneticPr fontId="1"/>
  </si>
  <si>
    <t>E</t>
    <phoneticPr fontId="1"/>
  </si>
  <si>
    <t>F#</t>
    <phoneticPr fontId="1"/>
  </si>
  <si>
    <t>B</t>
    <phoneticPr fontId="1"/>
  </si>
  <si>
    <t>B</t>
    <phoneticPr fontId="1"/>
  </si>
  <si>
    <t>G#</t>
    <phoneticPr fontId="1"/>
  </si>
  <si>
    <t>使い方</t>
    <rPh sb="0" eb="1">
      <t>ツカ</t>
    </rPh>
    <rPh sb="2" eb="3">
      <t>カタ</t>
    </rPh>
    <phoneticPr fontId="1"/>
  </si>
  <si>
    <t>　　なお、並達等のチェックはできません。</t>
    <rPh sb="5" eb="6">
      <t>ヘイ</t>
    </rPh>
    <rPh sb="6" eb="7">
      <t>タツ</t>
    </rPh>
    <rPh sb="7" eb="8">
      <t>トウ</t>
    </rPh>
    <phoneticPr fontId="1"/>
  </si>
  <si>
    <t>連続チェック</t>
    <rPh sb="0" eb="2">
      <t>レンゾク</t>
    </rPh>
    <phoneticPr fontId="1"/>
  </si>
  <si>
    <t>入力</t>
    <rPh sb="0" eb="2">
      <t>ニュウリョク</t>
    </rPh>
    <phoneticPr fontId="1"/>
  </si>
  <si>
    <t>・シートのCord（Input）の表に音を入力します。</t>
    <rPh sb="17" eb="18">
      <t>ヒョウ</t>
    </rPh>
    <rPh sb="19" eb="20">
      <t>オト</t>
    </rPh>
    <rPh sb="21" eb="23">
      <t>ニュウリョク</t>
    </rPh>
    <phoneticPr fontId="1"/>
  </si>
  <si>
    <t>　音は、音名と音域を入力します。</t>
    <rPh sb="1" eb="2">
      <t>オト</t>
    </rPh>
    <rPh sb="4" eb="6">
      <t>オンメイ</t>
    </rPh>
    <rPh sb="7" eb="9">
      <t>オンイキ</t>
    </rPh>
    <rPh sb="10" eb="12">
      <t>ニュウリョク</t>
    </rPh>
    <phoneticPr fontId="1"/>
  </si>
  <si>
    <t>　音名は英語表記で、Ｃ，Ｄ，Ｅ，Ｆ，Ｇ，Ａ，Ｂ</t>
    <rPh sb="1" eb="3">
      <t>オンメイ</t>
    </rPh>
    <rPh sb="6" eb="8">
      <t>ヒョウキ</t>
    </rPh>
    <phoneticPr fontId="1"/>
  </si>
  <si>
    <t>・入力すると、連続5，8がある場合はIntervalの表が赤くなります。</t>
    <rPh sb="1" eb="3">
      <t>ニュウリョク</t>
    </rPh>
    <rPh sb="7" eb="9">
      <t>レンゾク</t>
    </rPh>
    <rPh sb="15" eb="17">
      <t>バアイ</t>
    </rPh>
    <rPh sb="27" eb="28">
      <t>ヒョウ</t>
    </rPh>
    <rPh sb="29" eb="30">
      <t>アカ</t>
    </rPh>
    <phoneticPr fontId="1"/>
  </si>
  <si>
    <t>2024/10/18　保坂</t>
    <rPh sb="11" eb="13">
      <t>ホサカ</t>
    </rPh>
    <phoneticPr fontId="1"/>
  </si>
  <si>
    <t>　６間隔になるようにしてください。ここでは120，126と入力します。</t>
    <rPh sb="2" eb="4">
      <t>カンカク</t>
    </rPh>
    <rPh sb="29" eb="31">
      <t>ニュウリョク</t>
    </rPh>
    <phoneticPr fontId="1"/>
  </si>
  <si>
    <t>　例）C#、B♭、Fx(Fのダブルシャープ)</t>
    <rPh sb="1" eb="2">
      <t>レイ</t>
    </rPh>
    <phoneticPr fontId="1"/>
  </si>
  <si>
    <t>　以下のようになります。</t>
    <rPh sb="1" eb="3">
      <t>イカ</t>
    </rPh>
    <phoneticPr fontId="1"/>
  </si>
  <si>
    <t>・最後の一つ前の１音符分の行(Column)を以下のように選択＆コピーし、</t>
    <rPh sb="1" eb="3">
      <t>サイゴ</t>
    </rPh>
    <rPh sb="4" eb="5">
      <t>ヒト</t>
    </rPh>
    <rPh sb="6" eb="7">
      <t>マエ</t>
    </rPh>
    <rPh sb="9" eb="11">
      <t>オンプ</t>
    </rPh>
    <rPh sb="11" eb="12">
      <t>ブン</t>
    </rPh>
    <rPh sb="13" eb="14">
      <t>ギョウ</t>
    </rPh>
    <rPh sb="23" eb="25">
      <t>イカ</t>
    </rPh>
    <rPh sb="29" eb="31">
      <t>センタク</t>
    </rPh>
    <phoneticPr fontId="1"/>
  </si>
  <si>
    <t>　そのまま続けて「コピーしたセルの挿入」を実行します。</t>
    <rPh sb="5" eb="6">
      <t>ツヅ</t>
    </rPh>
    <rPh sb="17" eb="19">
      <t>ソウニュウ</t>
    </rPh>
    <rPh sb="21" eb="23">
      <t>ジッコウ</t>
    </rPh>
    <phoneticPr fontId="1"/>
  </si>
  <si>
    <t>お団子和声　連続５,８度チェック</t>
    <rPh sb="1" eb="3">
      <t>ダンゴ</t>
    </rPh>
    <rPh sb="3" eb="5">
      <t>ワセイ</t>
    </rPh>
    <rPh sb="6" eb="8">
      <t>レンゾク</t>
    </rPh>
    <rPh sb="11" eb="12">
      <t>ド</t>
    </rPh>
    <phoneticPr fontId="1"/>
  </si>
  <si>
    <t>C</t>
    <phoneticPr fontId="1"/>
  </si>
  <si>
    <t>D♭</t>
    <phoneticPr fontId="1"/>
  </si>
  <si>
    <t>Cx</t>
  </si>
  <si>
    <t>D</t>
    <phoneticPr fontId="1"/>
  </si>
  <si>
    <t>D#</t>
  </si>
  <si>
    <t>E♭</t>
  </si>
  <si>
    <t>Dx</t>
    <phoneticPr fontId="1"/>
  </si>
  <si>
    <t>E#</t>
  </si>
  <si>
    <t>F</t>
    <phoneticPr fontId="1"/>
  </si>
  <si>
    <t>F#</t>
  </si>
  <si>
    <t>G♭</t>
  </si>
  <si>
    <t>Fx</t>
    <phoneticPr fontId="1"/>
  </si>
  <si>
    <t>G</t>
    <phoneticPr fontId="1"/>
  </si>
  <si>
    <t>A♭</t>
    <phoneticPr fontId="1"/>
  </si>
  <si>
    <t>Gx</t>
    <phoneticPr fontId="1"/>
  </si>
  <si>
    <t>A#</t>
    <phoneticPr fontId="1"/>
  </si>
  <si>
    <t>B♭</t>
    <phoneticPr fontId="1"/>
  </si>
  <si>
    <t>Ax</t>
    <phoneticPr fontId="1"/>
  </si>
  <si>
    <t>B#</t>
    <phoneticPr fontId="1"/>
  </si>
  <si>
    <t>C#</t>
    <phoneticPr fontId="1"/>
  </si>
  <si>
    <t>-</t>
    <phoneticPr fontId="1"/>
  </si>
  <si>
    <t>A</t>
    <phoneticPr fontId="1"/>
  </si>
  <si>
    <t>A</t>
    <phoneticPr fontId="1"/>
  </si>
  <si>
    <t>G#</t>
    <phoneticPr fontId="1"/>
  </si>
  <si>
    <t>　#(半角)、♭(全角)、は音名の次に入れてください。ダブルシャープはｘ(半角)を入れます</t>
    <rPh sb="3" eb="5">
      <t>ハンカク</t>
    </rPh>
    <rPh sb="9" eb="11">
      <t>ゼンカク</t>
    </rPh>
    <rPh sb="14" eb="16">
      <t>オンメイ</t>
    </rPh>
    <rPh sb="17" eb="18">
      <t>ツギ</t>
    </rPh>
    <rPh sb="19" eb="20">
      <t>イ</t>
    </rPh>
    <rPh sb="37" eb="39">
      <t>ハンカク</t>
    </rPh>
    <phoneticPr fontId="1"/>
  </si>
  <si>
    <t>　音域は、C2~B5までで、次にのセル（点線の右側）に数字を入力してください。</t>
    <rPh sb="1" eb="3">
      <t>オンイキ</t>
    </rPh>
    <rPh sb="14" eb="15">
      <t>ツギ</t>
    </rPh>
    <rPh sb="20" eb="22">
      <t>テンセン</t>
    </rPh>
    <rPh sb="23" eb="24">
      <t>ミギ</t>
    </rPh>
    <rPh sb="24" eb="25">
      <t>ガワ</t>
    </rPh>
    <rPh sb="27" eb="29">
      <t>スウジ</t>
    </rPh>
    <rPh sb="30" eb="32">
      <t>ニュウリョク</t>
    </rPh>
    <phoneticPr fontId="1"/>
  </si>
  <si>
    <t>⌒は、上声部が前の音符から保留（タイ）されていることを表しています。</t>
    <rPh sb="3" eb="6">
      <t>ジョウセイブ</t>
    </rPh>
    <rPh sb="7" eb="8">
      <t>マエ</t>
    </rPh>
    <rPh sb="9" eb="11">
      <t>オンプ</t>
    </rPh>
    <rPh sb="13" eb="15">
      <t>ホリュウ</t>
    </rPh>
    <rPh sb="27" eb="28">
      <t>アラワ</t>
    </rPh>
    <phoneticPr fontId="1"/>
  </si>
  <si>
    <t>・声部数に応じてシートを選んでください。シートはコピーして使うほうが、データを残せるのでいいです。</t>
    <rPh sb="1" eb="3">
      <t>セイブ</t>
    </rPh>
    <rPh sb="3" eb="4">
      <t>スウ</t>
    </rPh>
    <rPh sb="5" eb="6">
      <t>オウ</t>
    </rPh>
    <rPh sb="12" eb="13">
      <t>エラ</t>
    </rPh>
    <rPh sb="29" eb="30">
      <t>ツカ</t>
    </rPh>
    <rPh sb="39" eb="40">
      <t>ノコ</t>
    </rPh>
    <phoneticPr fontId="1"/>
  </si>
  <si>
    <t>・入力すると、ガイドの音符が表示されます。</t>
    <rPh sb="1" eb="3">
      <t>ニュウリョク</t>
    </rPh>
    <rPh sb="11" eb="13">
      <t>オンプ</t>
    </rPh>
    <rPh sb="14" eb="16">
      <t>ヒョウジ</t>
    </rPh>
    <phoneticPr fontId="1"/>
  </si>
  <si>
    <t>　音域や和音を確認するためのガイドなので、調号や長さ、＃♭♮等は表示できません。</t>
    <rPh sb="4" eb="6">
      <t>ワオン</t>
    </rPh>
    <rPh sb="21" eb="23">
      <t>チョウゴウ</t>
    </rPh>
    <rPh sb="24" eb="25">
      <t>ナガ</t>
    </rPh>
    <rPh sb="30" eb="31">
      <t>トウ</t>
    </rPh>
    <rPh sb="32" eb="34">
      <t>ヒョウジ</t>
    </rPh>
    <phoneticPr fontId="1"/>
  </si>
  <si>
    <t>　　以下の赤いセルは、BとSの間で連続５度となっていることを示しています。</t>
    <rPh sb="2" eb="4">
      <t>イカ</t>
    </rPh>
    <rPh sb="5" eb="6">
      <t>アカ</t>
    </rPh>
    <rPh sb="15" eb="16">
      <t>アイダ</t>
    </rPh>
    <rPh sb="17" eb="19">
      <t>レンゾク</t>
    </rPh>
    <rPh sb="20" eb="21">
      <t>ド</t>
    </rPh>
    <rPh sb="30" eb="31">
      <t>シメ</t>
    </rPh>
    <phoneticPr fontId="1"/>
  </si>
  <si>
    <t>・以下のように挿入されたら、下のほうにある、「音符の位置」行の追加行のセルを直します。</t>
    <rPh sb="1" eb="3">
      <t>イカ</t>
    </rPh>
    <rPh sb="7" eb="9">
      <t>ソウニュウ</t>
    </rPh>
    <rPh sb="14" eb="15">
      <t>シタ</t>
    </rPh>
    <rPh sb="23" eb="25">
      <t>オンプ</t>
    </rPh>
    <rPh sb="26" eb="28">
      <t>イチ</t>
    </rPh>
    <rPh sb="29" eb="30">
      <t>ギョウ</t>
    </rPh>
    <rPh sb="31" eb="33">
      <t>ツイカ</t>
    </rPh>
    <rPh sb="33" eb="34">
      <t>コウ</t>
    </rPh>
    <rPh sb="38" eb="39">
      <t>ナオ</t>
    </rPh>
    <phoneticPr fontId="1"/>
  </si>
  <si>
    <t>・コピーした列が追加されますので、</t>
    <rPh sb="6" eb="7">
      <t>レツ</t>
    </rPh>
    <rPh sb="8" eb="10">
      <t>ツイカ</t>
    </rPh>
    <phoneticPr fontId="1"/>
  </si>
  <si>
    <t>和音を追加する</t>
    <rPh sb="0" eb="2">
      <t>ワオン</t>
    </rPh>
    <rPh sb="3" eb="5">
      <t>ツイカ</t>
    </rPh>
    <phoneticPr fontId="1"/>
  </si>
  <si>
    <t>和音を削除する</t>
    <rPh sb="0" eb="2">
      <t>ワオン</t>
    </rPh>
    <rPh sb="3" eb="5">
      <t>サクジョ</t>
    </rPh>
    <phoneticPr fontId="1"/>
  </si>
  <si>
    <t>・不要な和音の列の入力を削除します。最後から順に削除してください。</t>
    <rPh sb="1" eb="3">
      <t>フヨウ</t>
    </rPh>
    <rPh sb="4" eb="6">
      <t>ワオン</t>
    </rPh>
    <rPh sb="7" eb="8">
      <t>レツ</t>
    </rPh>
    <rPh sb="9" eb="11">
      <t>ニュウリョク</t>
    </rPh>
    <rPh sb="12" eb="14">
      <t>サクジョ</t>
    </rPh>
    <rPh sb="18" eb="20">
      <t>サイゴ</t>
    </rPh>
    <rPh sb="22" eb="23">
      <t>ジュン</t>
    </rPh>
    <rPh sb="24" eb="26">
      <t>サクジョ</t>
    </rPh>
    <phoneticPr fontId="1"/>
  </si>
  <si>
    <t>・＃NAとなった列を選択し削除します。</t>
    <phoneticPr fontId="1"/>
  </si>
  <si>
    <t>削除しないでください。</t>
  </si>
  <si>
    <t>このシートを</t>
    <phoneticPr fontId="1"/>
  </si>
  <si>
    <t>変換用の表です。</t>
    <rPh sb="0" eb="3">
      <t>ヘンカンヨウ</t>
    </rPh>
    <rPh sb="4" eb="5">
      <t>ヒョウ</t>
    </rPh>
    <phoneticPr fontId="1"/>
  </si>
  <si>
    <t xml:space="preserve">   Interval表の追加した前の列をコピーして、</t>
    <rPh sb="11" eb="12">
      <t>ヒョウ</t>
    </rPh>
    <rPh sb="13" eb="15">
      <t>ツイカ</t>
    </rPh>
    <rPh sb="17" eb="18">
      <t>マエ</t>
    </rPh>
    <rPh sb="19" eb="20">
      <t>レツ</t>
    </rPh>
    <phoneticPr fontId="1"/>
  </si>
  <si>
    <t>55あるいは88の時にセルを赤くするように、条件付き書式</t>
    <rPh sb="9" eb="10">
      <t>トキ</t>
    </rPh>
    <rPh sb="14" eb="15">
      <t>アカ</t>
    </rPh>
    <rPh sb="22" eb="25">
      <t>ジョウケンツ</t>
    </rPh>
    <rPh sb="26" eb="28">
      <t>ショシキ</t>
    </rPh>
    <phoneticPr fontId="1"/>
  </si>
  <si>
    <r>
      <t>追加列に張り付けのオプション</t>
    </r>
    <r>
      <rPr>
        <u/>
        <sz val="12"/>
        <color theme="1"/>
        <rFont val="游ゴシック"/>
        <family val="3"/>
        <charset val="128"/>
      </rPr>
      <t>「書式設定」</t>
    </r>
    <r>
      <rPr>
        <sz val="12"/>
        <color theme="1"/>
        <rFont val="游ゴシック"/>
        <family val="2"/>
        <charset val="128"/>
      </rPr>
      <t>で張り付けます。</t>
    </r>
    <phoneticPr fontId="1"/>
  </si>
  <si>
    <t>　連続チェックはInterval表の隣り合ったセルが</t>
    <rPh sb="1" eb="3">
      <t>レンゾク</t>
    </rPh>
    <rPh sb="16" eb="17">
      <t>ヒョウ</t>
    </rPh>
    <rPh sb="18" eb="19">
      <t>トナ</t>
    </rPh>
    <rPh sb="20" eb="21">
      <t>ア</t>
    </rPh>
    <phoneticPr fontId="1"/>
  </si>
  <si>
    <t>を以下のように設定しています。</t>
    <rPh sb="7" eb="9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</si>
</sst>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2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游ゴシック"/>
      <family val="2"/>
      <charset val="128"/>
    </font>
    <font>
      <b/>
      <sz val="14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rgb="FFFF0000"/>
      <name val="游ゴシック"/>
      <family val="2"/>
      <charset val="128"/>
    </font>
    <font>
      <sz val="12"/>
      <color rgb="FFFF0000"/>
      <name val="游ゴシック"/>
      <family val="3"/>
      <charset val="128"/>
    </font>
    <font>
      <sz val="18"/>
      <color rgb="FFFF0000"/>
      <name val="游ゴシック"/>
      <family val="2"/>
      <charset val="128"/>
    </font>
    <font>
      <sz val="18"/>
      <color rgb="FFFF0000"/>
      <name val="游ゴシック"/>
      <family val="3"/>
      <charset val="128"/>
    </font>
    <font>
      <u/>
      <sz val="12"/>
      <color theme="1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0" xfId="0" applyFill="1" applyProtection="1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2" borderId="10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9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0" fillId="3" borderId="9" xfId="0" applyFill="1" applyBorder="1" applyProtection="1">
      <alignment vertical="center"/>
      <protection locked="0"/>
    </xf>
    <xf numFmtId="0" fontId="0" fillId="3" borderId="8" xfId="0" applyFill="1" applyBorder="1" applyProtection="1">
      <alignment vertical="center"/>
      <protection locked="0"/>
    </xf>
    <xf numFmtId="0" fontId="0" fillId="3" borderId="12" xfId="0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7" xfId="0" applyFill="1" applyBorder="1" applyProtection="1">
      <alignment vertical="center"/>
      <protection locked="0"/>
    </xf>
    <xf numFmtId="0" fontId="0" fillId="4" borderId="9" xfId="0" applyFill="1" applyBorder="1" applyProtection="1">
      <alignment vertical="center"/>
      <protection locked="0"/>
    </xf>
    <xf numFmtId="0" fontId="0" fillId="4" borderId="8" xfId="0" applyFill="1" applyBorder="1" applyProtection="1">
      <alignment vertical="center"/>
      <protection locked="0"/>
    </xf>
    <xf numFmtId="0" fontId="0" fillId="4" borderId="6" xfId="0" applyFill="1" applyBorder="1" applyProtection="1">
      <alignment vertical="center"/>
      <protection locked="0"/>
    </xf>
    <xf numFmtId="0" fontId="0" fillId="5" borderId="9" xfId="0" applyFill="1" applyBorder="1" applyProtection="1">
      <alignment vertical="center"/>
      <protection locked="0"/>
    </xf>
    <xf numFmtId="0" fontId="0" fillId="5" borderId="8" xfId="0" applyFill="1" applyBorder="1" applyProtection="1">
      <alignment vertical="center"/>
      <protection locked="0"/>
    </xf>
    <xf numFmtId="0" fontId="0" fillId="5" borderId="11" xfId="0" applyFill="1" applyBorder="1" applyProtection="1">
      <alignment vertical="center"/>
      <protection locked="0"/>
    </xf>
    <xf numFmtId="0" fontId="0" fillId="5" borderId="3" xfId="0" applyFill="1" applyBorder="1" applyProtection="1">
      <alignment vertical="center"/>
      <protection locked="0"/>
    </xf>
    <xf numFmtId="0" fontId="0" fillId="5" borderId="6" xfId="0" applyFill="1" applyBorder="1" applyProtection="1">
      <alignment vertical="center"/>
      <protection locked="0"/>
    </xf>
    <xf numFmtId="0" fontId="0" fillId="6" borderId="9" xfId="0" applyFill="1" applyBorder="1" applyProtection="1">
      <alignment vertical="center"/>
      <protection locked="0"/>
    </xf>
    <xf numFmtId="0" fontId="0" fillId="6" borderId="8" xfId="0" applyFill="1" applyBorder="1" applyProtection="1">
      <alignment vertical="center"/>
      <protection locked="0"/>
    </xf>
    <xf numFmtId="0" fontId="0" fillId="6" borderId="6" xfId="0" applyFill="1" applyBorder="1" applyProtection="1">
      <alignment vertical="center"/>
      <protection locked="0"/>
    </xf>
    <xf numFmtId="0" fontId="0" fillId="7" borderId="9" xfId="0" applyFill="1" applyBorder="1" applyProtection="1">
      <alignment vertical="center"/>
      <protection locked="0"/>
    </xf>
    <xf numFmtId="0" fontId="0" fillId="7" borderId="8" xfId="0" applyFill="1" applyBorder="1" applyProtection="1">
      <alignment vertical="center"/>
      <protection locked="0"/>
    </xf>
    <xf numFmtId="0" fontId="0" fillId="7" borderId="6" xfId="0" applyFill="1" applyBorder="1" applyProtection="1">
      <alignment vertical="center"/>
      <protection locked="0"/>
    </xf>
    <xf numFmtId="0" fontId="0" fillId="0" borderId="7" xfId="0" applyBorder="1" applyProtection="1">
      <alignment vertical="center"/>
      <protection hidden="1"/>
    </xf>
    <xf numFmtId="0" fontId="3" fillId="0" borderId="0" xfId="0" applyFont="1" applyBorder="1" applyAlignment="1" applyProtection="1">
      <alignment horizontal="right" vertical="center"/>
      <protection locked="0"/>
    </xf>
    <xf numFmtId="0" fontId="0" fillId="8" borderId="0" xfId="0" applyFill="1" applyProtection="1">
      <alignment vertical="center"/>
    </xf>
    <xf numFmtId="0" fontId="0" fillId="8" borderId="0" xfId="0" applyFill="1" applyBorder="1" applyProtection="1">
      <alignment vertical="center"/>
      <protection hidden="1"/>
    </xf>
    <xf numFmtId="0" fontId="0" fillId="8" borderId="0" xfId="0" applyFill="1" applyBorder="1" applyProtection="1">
      <alignment vertical="center"/>
    </xf>
    <xf numFmtId="0" fontId="2" fillId="8" borderId="0" xfId="0" applyFont="1" applyFill="1" applyBorder="1" applyProtection="1">
      <alignment vertical="center"/>
    </xf>
    <xf numFmtId="0" fontId="0" fillId="8" borderId="0" xfId="0" applyFill="1" applyAlignment="1" applyProtection="1">
      <alignment horizontal="center" vertical="center"/>
    </xf>
    <xf numFmtId="0" fontId="0" fillId="8" borderId="17" xfId="0" applyFill="1" applyBorder="1" applyProtection="1">
      <alignment vertical="center"/>
    </xf>
    <xf numFmtId="0" fontId="0" fillId="8" borderId="13" xfId="0" applyFill="1" applyBorder="1" applyProtection="1">
      <alignment vertical="center"/>
    </xf>
    <xf numFmtId="0" fontId="0" fillId="8" borderId="15" xfId="0" applyFill="1" applyBorder="1" applyProtection="1">
      <alignment vertical="center"/>
    </xf>
    <xf numFmtId="0" fontId="0" fillId="8" borderId="14" xfId="0" applyFill="1" applyBorder="1" applyProtection="1">
      <alignment vertical="center"/>
    </xf>
    <xf numFmtId="0" fontId="0" fillId="8" borderId="20" xfId="0" applyFill="1" applyBorder="1" applyProtection="1">
      <alignment vertical="center"/>
    </xf>
    <xf numFmtId="0" fontId="0" fillId="8" borderId="18" xfId="0" applyFill="1" applyBorder="1" applyProtection="1">
      <alignment vertical="center"/>
    </xf>
    <xf numFmtId="0" fontId="2" fillId="8" borderId="0" xfId="0" applyFont="1" applyFill="1" applyProtection="1">
      <alignment vertical="center"/>
    </xf>
    <xf numFmtId="0" fontId="0" fillId="0" borderId="0" xfId="0" applyFill="1" applyBorder="1" applyProtection="1">
      <alignment vertical="center"/>
      <protection hidden="1"/>
    </xf>
    <xf numFmtId="0" fontId="0" fillId="8" borderId="0" xfId="0" applyFill="1" applyProtection="1">
      <alignment vertical="center"/>
      <protection locked="0"/>
    </xf>
    <xf numFmtId="0" fontId="2" fillId="8" borderId="0" xfId="0" applyFont="1" applyFill="1" applyBorder="1" applyProtection="1">
      <alignment vertical="center"/>
      <protection locked="0"/>
    </xf>
    <xf numFmtId="0" fontId="0" fillId="8" borderId="0" xfId="0" applyFill="1" applyAlignment="1" applyProtection="1">
      <alignment horizontal="center" vertical="center"/>
      <protection locked="0"/>
    </xf>
    <xf numFmtId="0" fontId="0" fillId="8" borderId="0" xfId="0" applyFill="1" applyBorder="1" applyProtection="1">
      <alignment vertical="center"/>
      <protection locked="0"/>
    </xf>
    <xf numFmtId="0" fontId="0" fillId="8" borderId="17" xfId="0" applyFill="1" applyBorder="1" applyProtection="1">
      <alignment vertical="center"/>
      <protection locked="0"/>
    </xf>
    <xf numFmtId="0" fontId="0" fillId="8" borderId="13" xfId="0" applyFill="1" applyBorder="1" applyProtection="1">
      <alignment vertical="center"/>
      <protection locked="0"/>
    </xf>
    <xf numFmtId="0" fontId="0" fillId="8" borderId="16" xfId="0" applyFill="1" applyBorder="1" applyProtection="1">
      <alignment vertical="center"/>
      <protection locked="0"/>
    </xf>
    <xf numFmtId="0" fontId="0" fillId="8" borderId="14" xfId="0" applyFill="1" applyBorder="1" applyProtection="1">
      <alignment vertical="center"/>
      <protection locked="0"/>
    </xf>
    <xf numFmtId="0" fontId="0" fillId="8" borderId="19" xfId="0" applyFill="1" applyBorder="1" applyProtection="1">
      <alignment vertical="center"/>
      <protection locked="0"/>
    </xf>
    <xf numFmtId="0" fontId="0" fillId="8" borderId="22" xfId="0" applyFill="1" applyBorder="1" applyProtection="1">
      <alignment vertical="center"/>
      <protection locked="0"/>
    </xf>
    <xf numFmtId="0" fontId="0" fillId="8" borderId="21" xfId="0" applyFill="1" applyBorder="1" applyProtection="1">
      <alignment vertical="center"/>
      <protection locked="0"/>
    </xf>
    <xf numFmtId="0" fontId="0" fillId="8" borderId="18" xfId="0" applyFill="1" applyBorder="1" applyProtection="1">
      <alignment vertical="center"/>
      <protection locked="0"/>
    </xf>
    <xf numFmtId="0" fontId="2" fillId="8" borderId="0" xfId="0" applyFont="1" applyFill="1" applyProtection="1">
      <alignment vertical="center"/>
      <protection locked="0"/>
    </xf>
    <xf numFmtId="0" fontId="5" fillId="8" borderId="0" xfId="0" applyFont="1" applyFill="1">
      <alignment vertical="center"/>
    </xf>
    <xf numFmtId="0" fontId="6" fillId="8" borderId="0" xfId="0" applyFont="1" applyFill="1">
      <alignment vertical="center"/>
    </xf>
    <xf numFmtId="0" fontId="0" fillId="8" borderId="0" xfId="0" applyFill="1">
      <alignment vertical="center"/>
    </xf>
    <xf numFmtId="0" fontId="2" fillId="8" borderId="0" xfId="0" applyFont="1" applyFill="1">
      <alignment vertical="center"/>
    </xf>
    <xf numFmtId="0" fontId="4" fillId="8" borderId="0" xfId="0" applyFont="1" applyFill="1">
      <alignment vertical="center"/>
    </xf>
    <xf numFmtId="0" fontId="0" fillId="0" borderId="0" xfId="0" quotePrefix="1">
      <alignment vertical="center"/>
    </xf>
    <xf numFmtId="176" fontId="3" fillId="0" borderId="0" xfId="0" applyNumberFormat="1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0" fillId="0" borderId="0" xfId="0" applyProtection="1">
      <alignment vertical="center"/>
      <protection hidden="1"/>
    </xf>
    <xf numFmtId="0" fontId="0" fillId="0" borderId="0" xfId="0" applyProtection="1">
      <alignment vertical="center"/>
      <protection locked="0" hidden="1"/>
    </xf>
    <xf numFmtId="0" fontId="0" fillId="8" borderId="0" xfId="0" applyFill="1" applyAlignment="1">
      <alignment horizontal="left" vertical="center" indent="1"/>
    </xf>
    <xf numFmtId="0" fontId="0" fillId="0" borderId="0" xfId="0" applyBorder="1">
      <alignment vertical="center"/>
    </xf>
    <xf numFmtId="0" fontId="7" fillId="6" borderId="19" xfId="0" applyFont="1" applyFill="1" applyBorder="1">
      <alignment vertical="center"/>
    </xf>
    <xf numFmtId="0" fontId="7" fillId="6" borderId="20" xfId="0" applyFont="1" applyFill="1" applyBorder="1">
      <alignment vertical="center"/>
    </xf>
    <xf numFmtId="0" fontId="7" fillId="6" borderId="23" xfId="0" applyFont="1" applyFill="1" applyBorder="1">
      <alignment vertical="center"/>
    </xf>
    <xf numFmtId="0" fontId="9" fillId="6" borderId="24" xfId="0" applyFont="1" applyFill="1" applyBorder="1">
      <alignment vertical="center"/>
    </xf>
    <xf numFmtId="0" fontId="10" fillId="6" borderId="0" xfId="0" applyFont="1" applyFill="1" applyBorder="1">
      <alignment vertical="center"/>
    </xf>
    <xf numFmtId="0" fontId="10" fillId="6" borderId="15" xfId="0" applyFont="1" applyFill="1" applyBorder="1">
      <alignment vertical="center"/>
    </xf>
    <xf numFmtId="0" fontId="10" fillId="6" borderId="24" xfId="0" applyFont="1" applyFill="1" applyBorder="1">
      <alignment vertical="center"/>
    </xf>
    <xf numFmtId="0" fontId="7" fillId="6" borderId="21" xfId="0" applyFont="1" applyFill="1" applyBorder="1">
      <alignment vertical="center"/>
    </xf>
    <xf numFmtId="0" fontId="7" fillId="6" borderId="13" xfId="0" applyFont="1" applyFill="1" applyBorder="1">
      <alignment vertical="center"/>
    </xf>
    <xf numFmtId="0" fontId="7" fillId="6" borderId="25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9" fillId="6" borderId="0" xfId="0" applyFont="1" applyFill="1" applyBorder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76" fontId="0" fillId="8" borderId="1" xfId="0" applyNumberForma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 vertical="center"/>
    </xf>
    <xf numFmtId="176" fontId="0" fillId="0" borderId="7" xfId="0" applyNumberFormat="1" applyFill="1" applyBorder="1" applyAlignment="1" applyProtection="1">
      <alignment horizontal="center" vertical="center"/>
    </xf>
    <xf numFmtId="176" fontId="0" fillId="0" borderId="0" xfId="0" applyNumberFormat="1" applyFill="1" applyBorder="1" applyAlignment="1" applyProtection="1">
      <alignment horizontal="center" vertical="center"/>
    </xf>
    <xf numFmtId="176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176" fontId="0" fillId="0" borderId="7" xfId="0" applyNumberFormat="1" applyFill="1" applyBorder="1" applyAlignment="1" applyProtection="1">
      <alignment horizontal="center" vertical="center"/>
      <protection hidden="1"/>
    </xf>
    <xf numFmtId="176" fontId="0" fillId="0" borderId="0" xfId="0" applyNumberFormat="1" applyFill="1" applyBorder="1" applyAlignment="1" applyProtection="1">
      <alignment horizontal="center" vertical="center"/>
      <protection hidden="1"/>
    </xf>
    <xf numFmtId="176" fontId="0" fillId="0" borderId="5" xfId="0" applyNumberFormat="1" applyFill="1" applyBorder="1" applyAlignment="1" applyProtection="1">
      <alignment horizontal="center" vertical="center"/>
      <protection hidden="1"/>
    </xf>
    <xf numFmtId="0" fontId="7" fillId="8" borderId="0" xfId="0" applyFont="1" applyFill="1">
      <alignment vertical="center"/>
    </xf>
    <xf numFmtId="0" fontId="8" fillId="8" borderId="0" xfId="0" applyFont="1" applyFill="1" applyAlignment="1">
      <alignment horizontal="left" vertical="center" indent="1"/>
    </xf>
  </cellXfs>
  <cellStyles count="1">
    <cellStyle name="標準" xfId="0" builtinId="0"/>
  </cellStyles>
  <dxfs count="4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F41B6"/>
      <color rgb="FFFFCC66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403045640804E-5"/>
          <c:y val="2.3167093926300369E-2"/>
          <c:w val="0.9999178596954359"/>
          <c:h val="0.916554080462990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'4声'!$C$6</c:f>
              <c:strCache>
                <c:ptCount val="1"/>
                <c:pt idx="0">
                  <c:v>B</c:v>
                </c:pt>
              </c:strCache>
            </c:strRef>
          </c:tx>
          <c:spPr>
            <a:ln w="12700" cap="rnd">
              <a:solidFill>
                <a:srgbClr val="00B0F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F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'4声'!$D$38:$AM$38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'4声'!$D$42:$AL$42</c:f>
              <c:numCache>
                <c:formatCode>General</c:formatCode>
                <c:ptCount val="35"/>
                <c:pt idx="0">
                  <c:v>24</c:v>
                </c:pt>
                <c:pt idx="2">
                  <c:v>18</c:v>
                </c:pt>
                <c:pt idx="4">
                  <c:v>20</c:v>
                </c:pt>
                <c:pt idx="6">
                  <c:v>14</c:v>
                </c:pt>
                <c:pt idx="8">
                  <c:v>20</c:v>
                </c:pt>
                <c:pt idx="10">
                  <c:v>18</c:v>
                </c:pt>
                <c:pt idx="12">
                  <c:v>24</c:v>
                </c:pt>
                <c:pt idx="14">
                  <c:v>16</c:v>
                </c:pt>
                <c:pt idx="16">
                  <c:v>18</c:v>
                </c:pt>
                <c:pt idx="18">
                  <c:v>20</c:v>
                </c:pt>
                <c:pt idx="20">
                  <c:v>18</c:v>
                </c:pt>
                <c:pt idx="22">
                  <c:v>24</c:v>
                </c:pt>
                <c:pt idx="24">
                  <c:v>16</c:v>
                </c:pt>
                <c:pt idx="26">
                  <c:v>18</c:v>
                </c:pt>
                <c:pt idx="28">
                  <c:v>20</c:v>
                </c:pt>
                <c:pt idx="30">
                  <c:v>12</c:v>
                </c:pt>
                <c:pt idx="32">
                  <c:v>18</c:v>
                </c:pt>
                <c:pt idx="34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'4声'!$C$5</c:f>
              <c:strCache>
                <c:ptCount val="1"/>
                <c:pt idx="0">
                  <c:v>T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50"/>
              </a:solidFill>
              <a:ln w="9525" cap="rnd">
                <a:solidFill>
                  <a:schemeClr val="tx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'4声'!$D$38:$AM$38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'4声'!$D$41:$AL$41</c:f>
              <c:numCache>
                <c:formatCode>General</c:formatCode>
                <c:ptCount val="35"/>
                <c:pt idx="0">
                  <c:v>32</c:v>
                </c:pt>
                <c:pt idx="2">
                  <c:v>32</c:v>
                </c:pt>
                <c:pt idx="4">
                  <c:v>28</c:v>
                </c:pt>
                <c:pt idx="6">
                  <c:v>28</c:v>
                </c:pt>
                <c:pt idx="8">
                  <c:v>28</c:v>
                </c:pt>
                <c:pt idx="10">
                  <c:v>32</c:v>
                </c:pt>
                <c:pt idx="12">
                  <c:v>32</c:v>
                </c:pt>
                <c:pt idx="14">
                  <c:v>34</c:v>
                </c:pt>
                <c:pt idx="16">
                  <c:v>32</c:v>
                </c:pt>
                <c:pt idx="18">
                  <c:v>28</c:v>
                </c:pt>
                <c:pt idx="20">
                  <c:v>32</c:v>
                </c:pt>
                <c:pt idx="22">
                  <c:v>32</c:v>
                </c:pt>
                <c:pt idx="24">
                  <c:v>34</c:v>
                </c:pt>
                <c:pt idx="26">
                  <c:v>32</c:v>
                </c:pt>
                <c:pt idx="28">
                  <c:v>28</c:v>
                </c:pt>
                <c:pt idx="30">
                  <c:v>30</c:v>
                </c:pt>
                <c:pt idx="32">
                  <c:v>26</c:v>
                </c:pt>
                <c:pt idx="34">
                  <c:v>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'4声'!$C$4</c:f>
              <c:strCache>
                <c:ptCount val="1"/>
                <c:pt idx="0">
                  <c:v>A</c:v>
                </c:pt>
              </c:strCache>
            </c:strRef>
          </c:tx>
          <c:spPr>
            <a:ln w="15875" cap="rnd">
              <a:solidFill>
                <a:srgbClr val="FFC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C000"/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'4声'!$D$38:$AM$38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'4声'!$D$40:$AL$40</c:f>
              <c:numCache>
                <c:formatCode>General</c:formatCode>
                <c:ptCount val="35"/>
                <c:pt idx="0">
                  <c:v>38</c:v>
                </c:pt>
                <c:pt idx="2">
                  <c:v>36</c:v>
                </c:pt>
                <c:pt idx="4">
                  <c:v>34</c:v>
                </c:pt>
                <c:pt idx="6">
                  <c:v>32</c:v>
                </c:pt>
                <c:pt idx="8">
                  <c:v>34</c:v>
                </c:pt>
                <c:pt idx="10">
                  <c:v>36</c:v>
                </c:pt>
                <c:pt idx="12">
                  <c:v>36</c:v>
                </c:pt>
                <c:pt idx="14">
                  <c:v>38</c:v>
                </c:pt>
                <c:pt idx="16">
                  <c:v>36</c:v>
                </c:pt>
                <c:pt idx="18">
                  <c:v>34</c:v>
                </c:pt>
                <c:pt idx="20">
                  <c:v>36</c:v>
                </c:pt>
                <c:pt idx="22">
                  <c:v>38</c:v>
                </c:pt>
                <c:pt idx="24">
                  <c:v>38</c:v>
                </c:pt>
                <c:pt idx="26">
                  <c:v>36</c:v>
                </c:pt>
                <c:pt idx="28">
                  <c:v>34</c:v>
                </c:pt>
                <c:pt idx="30">
                  <c:v>34</c:v>
                </c:pt>
                <c:pt idx="32">
                  <c:v>32</c:v>
                </c:pt>
                <c:pt idx="34">
                  <c:v>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'4声'!$C$3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rgbClr val="FF0000"/>
              </a:solidFill>
              <a:ln w="0" cap="rnd">
                <a:solidFill>
                  <a:schemeClr val="tx1"/>
                </a:solidFill>
                <a:round/>
              </a:ln>
              <a:effectLst/>
            </c:spPr>
          </c:marker>
          <c:dPt>
            <c:idx val="34"/>
            <c:marker>
              <c:symbol val="circle"/>
              <c:size val="11"/>
              <c:spPr>
                <a:solidFill>
                  <a:srgbClr val="FF0000"/>
                </a:solidFill>
                <a:ln w="0" cap="rnd">
                  <a:solidFill>
                    <a:schemeClr val="tx1">
                      <a:alpha val="55000"/>
                    </a:schemeClr>
                  </a:solidFill>
                  <a:round/>
                </a:ln>
                <a:effectLst/>
              </c:spPr>
            </c:marker>
            <c:bubble3D val="0"/>
          </c:dPt>
          <c:xVal>
            <c:numRef>
              <c:f>'4声'!$D$38:$AM$38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'4声'!$D$39:$AL$39</c:f>
              <c:numCache>
                <c:formatCode>General</c:formatCode>
                <c:ptCount val="35"/>
                <c:pt idx="0">
                  <c:v>42</c:v>
                </c:pt>
                <c:pt idx="2">
                  <c:v>40</c:v>
                </c:pt>
                <c:pt idx="4">
                  <c:v>38</c:v>
                </c:pt>
                <c:pt idx="6">
                  <c:v>36</c:v>
                </c:pt>
                <c:pt idx="8">
                  <c:v>38</c:v>
                </c:pt>
                <c:pt idx="10">
                  <c:v>40</c:v>
                </c:pt>
                <c:pt idx="12">
                  <c:v>42</c:v>
                </c:pt>
                <c:pt idx="14">
                  <c:v>44</c:v>
                </c:pt>
                <c:pt idx="16">
                  <c:v>40</c:v>
                </c:pt>
                <c:pt idx="18">
                  <c:v>38</c:v>
                </c:pt>
                <c:pt idx="20">
                  <c:v>40</c:v>
                </c:pt>
                <c:pt idx="22">
                  <c:v>42</c:v>
                </c:pt>
                <c:pt idx="24">
                  <c:v>44</c:v>
                </c:pt>
                <c:pt idx="26">
                  <c:v>40</c:v>
                </c:pt>
                <c:pt idx="28">
                  <c:v>38</c:v>
                </c:pt>
                <c:pt idx="30">
                  <c:v>40</c:v>
                </c:pt>
                <c:pt idx="32">
                  <c:v>36</c:v>
                </c:pt>
                <c:pt idx="34">
                  <c:v>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34232"/>
        <c:axId val="392533056"/>
      </c:scatterChart>
      <c:valAx>
        <c:axId val="39253423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3056"/>
        <c:crosses val="autoZero"/>
        <c:crossBetween val="midCat"/>
        <c:majorUnit val="5"/>
        <c:minorUnit val="1"/>
      </c:valAx>
      <c:valAx>
        <c:axId val="392533056"/>
        <c:scaling>
          <c:orientation val="minMax"/>
          <c:max val="6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4232"/>
        <c:crosses val="autoZero"/>
        <c:crossBetween val="midCat"/>
        <c:majorUnit val="16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841988014411262"/>
          <c:y val="0.89270941988424635"/>
          <c:w val="0.2822729256632272"/>
          <c:h val="6.31192973982293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781202689547845E-3"/>
          <c:y val="1.7118962633421272E-2"/>
          <c:w val="0.98931886662432944"/>
          <c:h val="0.899333039248667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'5声'!$C$7</c:f>
              <c:strCache>
                <c:ptCount val="1"/>
                <c:pt idx="0">
                  <c:v>B</c:v>
                </c:pt>
              </c:strCache>
            </c:strRef>
          </c:tx>
          <c:spPr>
            <a:ln w="12700" cap="rnd">
              <a:solidFill>
                <a:srgbClr val="00B0F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F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'5声'!$D$44:$AM$44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'5声'!$D$49:$AL$49</c:f>
              <c:numCache>
                <c:formatCode>General</c:formatCode>
                <c:ptCount val="35"/>
                <c:pt idx="0">
                  <c:v>24</c:v>
                </c:pt>
                <c:pt idx="2">
                  <c:v>18</c:v>
                </c:pt>
                <c:pt idx="4">
                  <c:v>20</c:v>
                </c:pt>
                <c:pt idx="6">
                  <c:v>14</c:v>
                </c:pt>
                <c:pt idx="8">
                  <c:v>20</c:v>
                </c:pt>
                <c:pt idx="10">
                  <c:v>18</c:v>
                </c:pt>
                <c:pt idx="12">
                  <c:v>24</c:v>
                </c:pt>
                <c:pt idx="14">
                  <c:v>16</c:v>
                </c:pt>
                <c:pt idx="16">
                  <c:v>18</c:v>
                </c:pt>
                <c:pt idx="18">
                  <c:v>20</c:v>
                </c:pt>
                <c:pt idx="20">
                  <c:v>18</c:v>
                </c:pt>
                <c:pt idx="22">
                  <c:v>24</c:v>
                </c:pt>
                <c:pt idx="24">
                  <c:v>16</c:v>
                </c:pt>
                <c:pt idx="26">
                  <c:v>18</c:v>
                </c:pt>
                <c:pt idx="28">
                  <c:v>20</c:v>
                </c:pt>
                <c:pt idx="30">
                  <c:v>12</c:v>
                </c:pt>
                <c:pt idx="32">
                  <c:v>18</c:v>
                </c:pt>
                <c:pt idx="34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'5声'!$C$5</c:f>
              <c:strCache>
                <c:ptCount val="1"/>
                <c:pt idx="0">
                  <c:v>T1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5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'5声'!$D$44:$AM$44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'5声'!$D$47:$AL$47</c:f>
              <c:numCache>
                <c:formatCode>General</c:formatCode>
                <c:ptCount val="35"/>
                <c:pt idx="0">
                  <c:v>32</c:v>
                </c:pt>
                <c:pt idx="2">
                  <c:v>32</c:v>
                </c:pt>
                <c:pt idx="4">
                  <c:v>28</c:v>
                </c:pt>
                <c:pt idx="6">
                  <c:v>28</c:v>
                </c:pt>
                <c:pt idx="8">
                  <c:v>28</c:v>
                </c:pt>
                <c:pt idx="10">
                  <c:v>32</c:v>
                </c:pt>
                <c:pt idx="12">
                  <c:v>32</c:v>
                </c:pt>
                <c:pt idx="14">
                  <c:v>34</c:v>
                </c:pt>
                <c:pt idx="16">
                  <c:v>32</c:v>
                </c:pt>
                <c:pt idx="18">
                  <c:v>28</c:v>
                </c:pt>
                <c:pt idx="20">
                  <c:v>32</c:v>
                </c:pt>
                <c:pt idx="22">
                  <c:v>32</c:v>
                </c:pt>
                <c:pt idx="24">
                  <c:v>34</c:v>
                </c:pt>
                <c:pt idx="26">
                  <c:v>32</c:v>
                </c:pt>
                <c:pt idx="28">
                  <c:v>28</c:v>
                </c:pt>
                <c:pt idx="30">
                  <c:v>30</c:v>
                </c:pt>
                <c:pt idx="32">
                  <c:v>26</c:v>
                </c:pt>
                <c:pt idx="34">
                  <c:v>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'5声'!$C$4</c:f>
              <c:strCache>
                <c:ptCount val="1"/>
                <c:pt idx="0">
                  <c:v>A</c:v>
                </c:pt>
              </c:strCache>
            </c:strRef>
          </c:tx>
          <c:spPr>
            <a:ln w="15875" cap="rnd">
              <a:solidFill>
                <a:srgbClr val="FFC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C00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'5声'!$D$44:$AM$44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'5声'!$D$46:$AL$46</c:f>
              <c:numCache>
                <c:formatCode>General</c:formatCode>
                <c:ptCount val="35"/>
                <c:pt idx="0">
                  <c:v>38</c:v>
                </c:pt>
                <c:pt idx="2">
                  <c:v>36</c:v>
                </c:pt>
                <c:pt idx="4">
                  <c:v>34</c:v>
                </c:pt>
                <c:pt idx="6">
                  <c:v>32</c:v>
                </c:pt>
                <c:pt idx="8">
                  <c:v>34</c:v>
                </c:pt>
                <c:pt idx="10">
                  <c:v>36</c:v>
                </c:pt>
                <c:pt idx="12">
                  <c:v>36</c:v>
                </c:pt>
                <c:pt idx="14">
                  <c:v>38</c:v>
                </c:pt>
                <c:pt idx="16">
                  <c:v>36</c:v>
                </c:pt>
                <c:pt idx="18">
                  <c:v>34</c:v>
                </c:pt>
                <c:pt idx="20">
                  <c:v>36</c:v>
                </c:pt>
                <c:pt idx="22">
                  <c:v>38</c:v>
                </c:pt>
                <c:pt idx="24">
                  <c:v>38</c:v>
                </c:pt>
                <c:pt idx="26">
                  <c:v>36</c:v>
                </c:pt>
                <c:pt idx="28">
                  <c:v>34</c:v>
                </c:pt>
                <c:pt idx="30">
                  <c:v>30</c:v>
                </c:pt>
                <c:pt idx="32">
                  <c:v>32</c:v>
                </c:pt>
                <c:pt idx="34">
                  <c:v>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'5声'!$C$3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1"/>
            <c:spPr>
              <a:solidFill>
                <a:srgbClr val="FF0000"/>
              </a:solidFill>
              <a:ln w="9525" cap="rnd">
                <a:solidFill>
                  <a:schemeClr val="tx1">
                    <a:alpha val="56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'5声'!$D$44:$AM$44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'5声'!$D$45:$AL$45</c:f>
              <c:numCache>
                <c:formatCode>General</c:formatCode>
                <c:ptCount val="35"/>
                <c:pt idx="0">
                  <c:v>42</c:v>
                </c:pt>
                <c:pt idx="2">
                  <c:v>40</c:v>
                </c:pt>
                <c:pt idx="4">
                  <c:v>40</c:v>
                </c:pt>
                <c:pt idx="6">
                  <c:v>36</c:v>
                </c:pt>
                <c:pt idx="8">
                  <c:v>38</c:v>
                </c:pt>
                <c:pt idx="10">
                  <c:v>40</c:v>
                </c:pt>
                <c:pt idx="12">
                  <c:v>42</c:v>
                </c:pt>
                <c:pt idx="14">
                  <c:v>44</c:v>
                </c:pt>
                <c:pt idx="16">
                  <c:v>40</c:v>
                </c:pt>
                <c:pt idx="18">
                  <c:v>38</c:v>
                </c:pt>
                <c:pt idx="20">
                  <c:v>40</c:v>
                </c:pt>
                <c:pt idx="22">
                  <c:v>42</c:v>
                </c:pt>
                <c:pt idx="24">
                  <c:v>44</c:v>
                </c:pt>
                <c:pt idx="26">
                  <c:v>40</c:v>
                </c:pt>
                <c:pt idx="28">
                  <c:v>38</c:v>
                </c:pt>
                <c:pt idx="30">
                  <c:v>40</c:v>
                </c:pt>
                <c:pt idx="32">
                  <c:v>36</c:v>
                </c:pt>
                <c:pt idx="34">
                  <c:v>38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'5声'!$C$6</c:f>
              <c:strCache>
                <c:ptCount val="1"/>
                <c:pt idx="0">
                  <c:v>T2</c:v>
                </c:pt>
              </c:strCache>
            </c:strRef>
          </c:tx>
          <c:spPr>
            <a:ln w="15875" cap="rnd">
              <a:solidFill>
                <a:srgbClr val="FFFF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x"/>
            <c:size val="6"/>
            <c:spPr>
              <a:solidFill>
                <a:srgbClr val="FFFF0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'5声'!$D$44:$AM$44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'5声'!$D$48:$AM$48</c:f>
              <c:numCache>
                <c:formatCode>General</c:formatCode>
                <c:ptCount val="36"/>
                <c:pt idx="0">
                  <c:v>24</c:v>
                </c:pt>
                <c:pt idx="2">
                  <c:v>26</c:v>
                </c:pt>
                <c:pt idx="4">
                  <c:v>20</c:v>
                </c:pt>
                <c:pt idx="6">
                  <c:v>22</c:v>
                </c:pt>
                <c:pt idx="8">
                  <c:v>20</c:v>
                </c:pt>
                <c:pt idx="10">
                  <c:v>26</c:v>
                </c:pt>
                <c:pt idx="12">
                  <c:v>24</c:v>
                </c:pt>
                <c:pt idx="14">
                  <c:v>20</c:v>
                </c:pt>
                <c:pt idx="16">
                  <c:v>26</c:v>
                </c:pt>
                <c:pt idx="18">
                  <c:v>20</c:v>
                </c:pt>
                <c:pt idx="20">
                  <c:v>26</c:v>
                </c:pt>
                <c:pt idx="22">
                  <c:v>24</c:v>
                </c:pt>
                <c:pt idx="24">
                  <c:v>20</c:v>
                </c:pt>
                <c:pt idx="26">
                  <c:v>26</c:v>
                </c:pt>
                <c:pt idx="28">
                  <c:v>20</c:v>
                </c:pt>
                <c:pt idx="30">
                  <c:v>20</c:v>
                </c:pt>
                <c:pt idx="32">
                  <c:v>18</c:v>
                </c:pt>
                <c:pt idx="34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27568"/>
        <c:axId val="392533840"/>
      </c:scatterChart>
      <c:valAx>
        <c:axId val="39252756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3840"/>
        <c:crosses val="autoZero"/>
        <c:crossBetween val="midCat"/>
        <c:majorUnit val="5"/>
        <c:minorUnit val="1"/>
      </c:valAx>
      <c:valAx>
        <c:axId val="392533840"/>
        <c:scaling>
          <c:orientation val="minMax"/>
          <c:max val="6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27568"/>
        <c:crosses val="autoZero"/>
        <c:crossBetween val="midCat"/>
        <c:majorUnit val="16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744322745741095"/>
          <c:y val="0.87015534583295828"/>
          <c:w val="0.32767464949301245"/>
          <c:h val="7.334343807333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259049796764935E-4"/>
          <c:y val="1.7118932388403226E-2"/>
          <c:w val="0.98931886662432944"/>
          <c:h val="0.899333039248667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'6声'!$C$8</c:f>
              <c:strCache>
                <c:ptCount val="1"/>
                <c:pt idx="0">
                  <c:v>B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F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34"/>
            <c:marker>
              <c:symbol val="circle"/>
              <c:size val="10"/>
              <c:spPr>
                <a:solidFill>
                  <a:srgbClr val="00B0F0"/>
                </a:solidFill>
                <a:ln w="9525" cap="rnd">
                  <a:solidFill>
                    <a:schemeClr val="tx1">
                      <a:alpha val="55000"/>
                    </a:schemeClr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12700" cap="rnd">
                <a:solidFill>
                  <a:srgbClr val="00B0F0"/>
                </a:solidFill>
                <a:prstDash val="sysDot"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'6声'!$D$57:$AL$57</c:f>
              <c:numCache>
                <c:formatCode>General</c:formatCode>
                <c:ptCount val="35"/>
                <c:pt idx="0">
                  <c:v>24</c:v>
                </c:pt>
                <c:pt idx="2">
                  <c:v>18</c:v>
                </c:pt>
                <c:pt idx="4">
                  <c:v>20</c:v>
                </c:pt>
                <c:pt idx="6">
                  <c:v>14</c:v>
                </c:pt>
                <c:pt idx="8">
                  <c:v>20</c:v>
                </c:pt>
                <c:pt idx="10">
                  <c:v>18</c:v>
                </c:pt>
                <c:pt idx="12">
                  <c:v>24</c:v>
                </c:pt>
                <c:pt idx="14">
                  <c:v>16</c:v>
                </c:pt>
                <c:pt idx="16">
                  <c:v>18</c:v>
                </c:pt>
                <c:pt idx="18">
                  <c:v>20</c:v>
                </c:pt>
                <c:pt idx="20">
                  <c:v>18</c:v>
                </c:pt>
                <c:pt idx="22">
                  <c:v>24</c:v>
                </c:pt>
                <c:pt idx="24">
                  <c:v>16</c:v>
                </c:pt>
                <c:pt idx="26">
                  <c:v>18</c:v>
                </c:pt>
                <c:pt idx="28">
                  <c:v>20</c:v>
                </c:pt>
                <c:pt idx="30">
                  <c:v>12</c:v>
                </c:pt>
                <c:pt idx="32">
                  <c:v>18</c:v>
                </c:pt>
                <c:pt idx="34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'6声'!$C$6</c:f>
              <c:strCache>
                <c:ptCount val="1"/>
                <c:pt idx="0">
                  <c:v>T1</c:v>
                </c:pt>
              </c:strCache>
            </c:strRef>
          </c:tx>
          <c:spPr>
            <a:ln w="15875" cap="rnd">
              <a:solidFill>
                <a:srgbClr val="00B05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5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'6声'!$D$55:$AL$55</c:f>
              <c:numCache>
                <c:formatCode>General</c:formatCode>
                <c:ptCount val="35"/>
                <c:pt idx="0">
                  <c:v>32</c:v>
                </c:pt>
                <c:pt idx="2">
                  <c:v>32</c:v>
                </c:pt>
                <c:pt idx="4">
                  <c:v>24</c:v>
                </c:pt>
                <c:pt idx="6">
                  <c:v>28</c:v>
                </c:pt>
                <c:pt idx="8">
                  <c:v>24</c:v>
                </c:pt>
                <c:pt idx="10">
                  <c:v>32</c:v>
                </c:pt>
                <c:pt idx="12">
                  <c:v>28</c:v>
                </c:pt>
                <c:pt idx="14">
                  <c:v>34</c:v>
                </c:pt>
                <c:pt idx="16">
                  <c:v>26</c:v>
                </c:pt>
                <c:pt idx="18">
                  <c:v>34</c:v>
                </c:pt>
                <c:pt idx="20">
                  <c:v>26</c:v>
                </c:pt>
                <c:pt idx="22">
                  <c:v>24</c:v>
                </c:pt>
                <c:pt idx="24">
                  <c:v>24</c:v>
                </c:pt>
                <c:pt idx="26">
                  <c:v>18</c:v>
                </c:pt>
                <c:pt idx="28">
                  <c:v>24</c:v>
                </c:pt>
                <c:pt idx="30">
                  <c:v>30</c:v>
                </c:pt>
                <c:pt idx="32">
                  <c:v>26</c:v>
                </c:pt>
                <c:pt idx="34">
                  <c:v>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'6声'!$C$4</c:f>
              <c:strCache>
                <c:ptCount val="1"/>
                <c:pt idx="0">
                  <c:v>A1</c:v>
                </c:pt>
              </c:strCache>
            </c:strRef>
          </c:tx>
          <c:spPr>
            <a:ln w="15875" cap="rnd">
              <a:solidFill>
                <a:srgbClr val="FFC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C000"/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'6声'!$D$53:$AL$53</c:f>
              <c:numCache>
                <c:formatCode>General</c:formatCode>
                <c:ptCount val="35"/>
                <c:pt idx="0">
                  <c:v>38</c:v>
                </c:pt>
                <c:pt idx="2">
                  <c:v>36</c:v>
                </c:pt>
                <c:pt idx="4">
                  <c:v>34</c:v>
                </c:pt>
                <c:pt idx="6">
                  <c:v>32</c:v>
                </c:pt>
                <c:pt idx="8">
                  <c:v>34</c:v>
                </c:pt>
                <c:pt idx="10">
                  <c:v>36</c:v>
                </c:pt>
                <c:pt idx="12">
                  <c:v>36</c:v>
                </c:pt>
                <c:pt idx="14">
                  <c:v>38</c:v>
                </c:pt>
                <c:pt idx="16">
                  <c:v>36</c:v>
                </c:pt>
                <c:pt idx="18">
                  <c:v>34</c:v>
                </c:pt>
                <c:pt idx="20">
                  <c:v>36</c:v>
                </c:pt>
                <c:pt idx="22">
                  <c:v>38</c:v>
                </c:pt>
                <c:pt idx="24">
                  <c:v>38</c:v>
                </c:pt>
                <c:pt idx="26">
                  <c:v>36</c:v>
                </c:pt>
                <c:pt idx="28">
                  <c:v>34</c:v>
                </c:pt>
                <c:pt idx="30">
                  <c:v>30</c:v>
                </c:pt>
                <c:pt idx="32">
                  <c:v>32</c:v>
                </c:pt>
                <c:pt idx="34">
                  <c:v>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'6声'!$C$3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0000"/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'6声'!$D$52:$AL$52</c:f>
              <c:numCache>
                <c:formatCode>General</c:formatCode>
                <c:ptCount val="35"/>
                <c:pt idx="0">
                  <c:v>42</c:v>
                </c:pt>
                <c:pt idx="2">
                  <c:v>40</c:v>
                </c:pt>
                <c:pt idx="4">
                  <c:v>38</c:v>
                </c:pt>
                <c:pt idx="6">
                  <c:v>36</c:v>
                </c:pt>
                <c:pt idx="8">
                  <c:v>38</c:v>
                </c:pt>
                <c:pt idx="10">
                  <c:v>40</c:v>
                </c:pt>
                <c:pt idx="12">
                  <c:v>42</c:v>
                </c:pt>
                <c:pt idx="14">
                  <c:v>44</c:v>
                </c:pt>
                <c:pt idx="16">
                  <c:v>40</c:v>
                </c:pt>
                <c:pt idx="18">
                  <c:v>38</c:v>
                </c:pt>
                <c:pt idx="20">
                  <c:v>40</c:v>
                </c:pt>
                <c:pt idx="22">
                  <c:v>42</c:v>
                </c:pt>
                <c:pt idx="24">
                  <c:v>44</c:v>
                </c:pt>
                <c:pt idx="26">
                  <c:v>40</c:v>
                </c:pt>
                <c:pt idx="28">
                  <c:v>38</c:v>
                </c:pt>
                <c:pt idx="30">
                  <c:v>40</c:v>
                </c:pt>
                <c:pt idx="32">
                  <c:v>36</c:v>
                </c:pt>
                <c:pt idx="34">
                  <c:v>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'6声'!$C$5</c:f>
              <c:strCache>
                <c:ptCount val="1"/>
                <c:pt idx="0">
                  <c:v>A2</c:v>
                </c:pt>
              </c:strCache>
            </c:strRef>
          </c:tx>
          <c:spPr>
            <a:ln w="9525" cap="rnd">
              <a:solidFill>
                <a:schemeClr val="tx1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diamond"/>
            <c:size val="9"/>
            <c:spPr>
              <a:solidFill>
                <a:schemeClr val="bg1">
                  <a:lumMod val="75000"/>
                </a:schemeClr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'6声'!$D$54:$AM$54</c:f>
              <c:numCache>
                <c:formatCode>General</c:formatCode>
                <c:ptCount val="36"/>
                <c:pt idx="0">
                  <c:v>32</c:v>
                </c:pt>
                <c:pt idx="2">
                  <c:v>32</c:v>
                </c:pt>
                <c:pt idx="4">
                  <c:v>28</c:v>
                </c:pt>
                <c:pt idx="6">
                  <c:v>28</c:v>
                </c:pt>
                <c:pt idx="8">
                  <c:v>28</c:v>
                </c:pt>
                <c:pt idx="10">
                  <c:v>32</c:v>
                </c:pt>
                <c:pt idx="12">
                  <c:v>32</c:v>
                </c:pt>
                <c:pt idx="14">
                  <c:v>34</c:v>
                </c:pt>
                <c:pt idx="16">
                  <c:v>32</c:v>
                </c:pt>
                <c:pt idx="18">
                  <c:v>28</c:v>
                </c:pt>
                <c:pt idx="20">
                  <c:v>32</c:v>
                </c:pt>
                <c:pt idx="22">
                  <c:v>32</c:v>
                </c:pt>
                <c:pt idx="24">
                  <c:v>34</c:v>
                </c:pt>
                <c:pt idx="26">
                  <c:v>32</c:v>
                </c:pt>
                <c:pt idx="28">
                  <c:v>28</c:v>
                </c:pt>
                <c:pt idx="30">
                  <c:v>26</c:v>
                </c:pt>
                <c:pt idx="32">
                  <c:v>26</c:v>
                </c:pt>
                <c:pt idx="34">
                  <c:v>28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'6声'!$C$7</c:f>
              <c:strCache>
                <c:ptCount val="1"/>
                <c:pt idx="0">
                  <c:v>T2</c:v>
                </c:pt>
              </c:strCache>
            </c:strRef>
          </c:tx>
          <c:spPr>
            <a:ln w="15875" cap="rnd">
              <a:solidFill>
                <a:srgbClr val="FFFF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x"/>
            <c:size val="6"/>
            <c:spPr>
              <a:solidFill>
                <a:srgbClr val="FFFF0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'6声'!$D$51:$AM$51</c:f>
              <c:numCache>
                <c:formatCode>General</c:formatCode>
                <c:ptCount val="36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</c:numCache>
            </c:numRef>
          </c:xVal>
          <c:yVal>
            <c:numRef>
              <c:f>'6声'!$D$56:$AM$56</c:f>
              <c:numCache>
                <c:formatCode>General</c:formatCode>
                <c:ptCount val="36"/>
                <c:pt idx="0">
                  <c:v>24</c:v>
                </c:pt>
                <c:pt idx="2">
                  <c:v>26</c:v>
                </c:pt>
                <c:pt idx="4">
                  <c:v>20</c:v>
                </c:pt>
                <c:pt idx="6">
                  <c:v>22</c:v>
                </c:pt>
                <c:pt idx="8">
                  <c:v>20</c:v>
                </c:pt>
                <c:pt idx="10">
                  <c:v>26</c:v>
                </c:pt>
                <c:pt idx="12">
                  <c:v>24</c:v>
                </c:pt>
                <c:pt idx="14">
                  <c:v>24</c:v>
                </c:pt>
                <c:pt idx="16">
                  <c:v>18</c:v>
                </c:pt>
                <c:pt idx="18">
                  <c:v>24</c:v>
                </c:pt>
                <c:pt idx="20">
                  <c:v>32</c:v>
                </c:pt>
                <c:pt idx="22">
                  <c:v>32</c:v>
                </c:pt>
                <c:pt idx="24">
                  <c:v>30</c:v>
                </c:pt>
                <c:pt idx="26">
                  <c:v>22</c:v>
                </c:pt>
                <c:pt idx="28">
                  <c:v>24</c:v>
                </c:pt>
                <c:pt idx="30">
                  <c:v>20</c:v>
                </c:pt>
                <c:pt idx="32">
                  <c:v>18</c:v>
                </c:pt>
                <c:pt idx="34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31096"/>
        <c:axId val="392531880"/>
      </c:scatterChart>
      <c:valAx>
        <c:axId val="3925310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1880"/>
        <c:crosses val="autoZero"/>
        <c:crossBetween val="midCat"/>
        <c:majorUnit val="5"/>
        <c:minorUnit val="1"/>
      </c:valAx>
      <c:valAx>
        <c:axId val="392531880"/>
        <c:scaling>
          <c:orientation val="minMax"/>
          <c:max val="6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1096"/>
        <c:crosses val="autoZero"/>
        <c:crossBetween val="midCat"/>
        <c:majorUnit val="16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872383007875406"/>
          <c:y val="0.87015534583295828"/>
          <c:w val="0.32705128843748937"/>
          <c:h val="7.2797072818132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403045640804E-5"/>
          <c:y val="4.0602993826387171E-2"/>
          <c:w val="0.9999178596954359"/>
          <c:h val="0.90351082827732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'8声'!$C$6</c:f>
              <c:strCache>
                <c:ptCount val="1"/>
                <c:pt idx="0">
                  <c:v>B1</c:v>
                </c:pt>
              </c:strCache>
            </c:strRef>
          </c:tx>
          <c:spPr>
            <a:ln w="12700" cap="rnd">
              <a:solidFill>
                <a:srgbClr val="00B0F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F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'8声'!$D$88:$AO$88</c:f>
              <c:numCache>
                <c:formatCode>General</c:formatCode>
                <c:ptCount val="38"/>
                <c:pt idx="0">
                  <c:v>24</c:v>
                </c:pt>
                <c:pt idx="2">
                  <c:v>26</c:v>
                </c:pt>
                <c:pt idx="4">
                  <c:v>20</c:v>
                </c:pt>
                <c:pt idx="6">
                  <c:v>22</c:v>
                </c:pt>
                <c:pt idx="8">
                  <c:v>20</c:v>
                </c:pt>
                <c:pt idx="10">
                  <c:v>26</c:v>
                </c:pt>
                <c:pt idx="12">
                  <c:v>24</c:v>
                </c:pt>
                <c:pt idx="14">
                  <c:v>20</c:v>
                </c:pt>
                <c:pt idx="16">
                  <c:v>18</c:v>
                </c:pt>
                <c:pt idx="18">
                  <c:v>26</c:v>
                </c:pt>
                <c:pt idx="20">
                  <c:v>20</c:v>
                </c:pt>
                <c:pt idx="22">
                  <c:v>26</c:v>
                </c:pt>
                <c:pt idx="24">
                  <c:v>24</c:v>
                </c:pt>
                <c:pt idx="26">
                  <c:v>24</c:v>
                </c:pt>
                <c:pt idx="28">
                  <c:v>18</c:v>
                </c:pt>
                <c:pt idx="30">
                  <c:v>24</c:v>
                </c:pt>
                <c:pt idx="32">
                  <c:v>20</c:v>
                </c:pt>
                <c:pt idx="34">
                  <c:v>18</c:v>
                </c:pt>
                <c:pt idx="36">
                  <c:v>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'8声'!$C$5</c:f>
              <c:strCache>
                <c:ptCount val="1"/>
                <c:pt idx="0">
                  <c:v>T1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5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'8声'!$D$87:$AO$87</c:f>
              <c:numCache>
                <c:formatCode>General</c:formatCode>
                <c:ptCount val="38"/>
                <c:pt idx="0">
                  <c:v>32</c:v>
                </c:pt>
                <c:pt idx="2">
                  <c:v>32</c:v>
                </c:pt>
                <c:pt idx="4">
                  <c:v>28</c:v>
                </c:pt>
                <c:pt idx="6">
                  <c:v>28</c:v>
                </c:pt>
                <c:pt idx="8">
                  <c:v>28</c:v>
                </c:pt>
                <c:pt idx="10">
                  <c:v>32</c:v>
                </c:pt>
                <c:pt idx="12">
                  <c:v>32</c:v>
                </c:pt>
                <c:pt idx="14">
                  <c:v>34</c:v>
                </c:pt>
                <c:pt idx="16">
                  <c:v>36</c:v>
                </c:pt>
                <c:pt idx="18">
                  <c:v>32</c:v>
                </c:pt>
                <c:pt idx="20">
                  <c:v>28</c:v>
                </c:pt>
                <c:pt idx="22">
                  <c:v>32</c:v>
                </c:pt>
                <c:pt idx="24">
                  <c:v>32</c:v>
                </c:pt>
                <c:pt idx="26">
                  <c:v>30</c:v>
                </c:pt>
                <c:pt idx="28">
                  <c:v>22</c:v>
                </c:pt>
                <c:pt idx="30">
                  <c:v>38</c:v>
                </c:pt>
                <c:pt idx="32">
                  <c:v>16</c:v>
                </c:pt>
                <c:pt idx="34">
                  <c:v>32</c:v>
                </c:pt>
                <c:pt idx="36">
                  <c:v>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'8声'!$C$4</c:f>
              <c:strCache>
                <c:ptCount val="1"/>
                <c:pt idx="0">
                  <c:v>A1</c:v>
                </c:pt>
              </c:strCache>
            </c:strRef>
          </c:tx>
          <c:spPr>
            <a:ln w="15875" cap="rnd">
              <a:solidFill>
                <a:srgbClr val="FFC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C000"/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'8声'!$D$86:$AO$86</c:f>
              <c:numCache>
                <c:formatCode>General</c:formatCode>
                <c:ptCount val="38"/>
                <c:pt idx="0">
                  <c:v>42</c:v>
                </c:pt>
                <c:pt idx="2">
                  <c:v>36</c:v>
                </c:pt>
                <c:pt idx="4">
                  <c:v>38</c:v>
                </c:pt>
                <c:pt idx="6">
                  <c:v>32</c:v>
                </c:pt>
                <c:pt idx="8">
                  <c:v>38</c:v>
                </c:pt>
                <c:pt idx="10">
                  <c:v>36</c:v>
                </c:pt>
                <c:pt idx="12">
                  <c:v>42</c:v>
                </c:pt>
                <c:pt idx="14">
                  <c:v>44</c:v>
                </c:pt>
                <c:pt idx="16">
                  <c:v>40</c:v>
                </c:pt>
                <c:pt idx="18">
                  <c:v>36</c:v>
                </c:pt>
                <c:pt idx="20">
                  <c:v>34</c:v>
                </c:pt>
                <c:pt idx="22">
                  <c:v>36</c:v>
                </c:pt>
                <c:pt idx="24">
                  <c:v>42</c:v>
                </c:pt>
                <c:pt idx="26">
                  <c:v>34</c:v>
                </c:pt>
                <c:pt idx="28">
                  <c:v>40</c:v>
                </c:pt>
                <c:pt idx="30">
                  <c:v>34</c:v>
                </c:pt>
                <c:pt idx="32">
                  <c:v>34</c:v>
                </c:pt>
                <c:pt idx="34">
                  <c:v>36</c:v>
                </c:pt>
                <c:pt idx="36">
                  <c:v>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'8声'!$C$3</c:f>
              <c:strCache>
                <c:ptCount val="1"/>
                <c:pt idx="0">
                  <c:v>S1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1"/>
            <c:spPr>
              <a:solidFill>
                <a:srgbClr val="FF000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'8声'!$D$85:$AO$85</c:f>
              <c:numCache>
                <c:formatCode>General</c:formatCode>
                <c:ptCount val="38"/>
                <c:pt idx="0">
                  <c:v>52</c:v>
                </c:pt>
                <c:pt idx="2">
                  <c:v>50</c:v>
                </c:pt>
                <c:pt idx="4">
                  <c:v>48</c:v>
                </c:pt>
                <c:pt idx="6">
                  <c:v>46</c:v>
                </c:pt>
                <c:pt idx="8">
                  <c:v>48</c:v>
                </c:pt>
                <c:pt idx="10">
                  <c:v>50</c:v>
                </c:pt>
                <c:pt idx="12">
                  <c:v>52</c:v>
                </c:pt>
                <c:pt idx="14">
                  <c:v>52</c:v>
                </c:pt>
                <c:pt idx="16">
                  <c:v>50</c:v>
                </c:pt>
                <c:pt idx="18">
                  <c:v>50</c:v>
                </c:pt>
                <c:pt idx="20">
                  <c:v>52</c:v>
                </c:pt>
                <c:pt idx="22">
                  <c:v>50</c:v>
                </c:pt>
                <c:pt idx="24">
                  <c:v>52</c:v>
                </c:pt>
                <c:pt idx="26">
                  <c:v>48</c:v>
                </c:pt>
                <c:pt idx="28">
                  <c:v>46</c:v>
                </c:pt>
                <c:pt idx="30">
                  <c:v>42</c:v>
                </c:pt>
                <c:pt idx="32">
                  <c:v>44</c:v>
                </c:pt>
                <c:pt idx="34">
                  <c:v>40</c:v>
                </c:pt>
                <c:pt idx="36">
                  <c:v>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27960"/>
        <c:axId val="392532664"/>
      </c:scatterChart>
      <c:valAx>
        <c:axId val="39252796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32664"/>
        <c:crosses val="autoZero"/>
        <c:crossBetween val="midCat"/>
        <c:majorUnit val="5"/>
        <c:minorUnit val="1"/>
      </c:valAx>
      <c:valAx>
        <c:axId val="392532664"/>
        <c:scaling>
          <c:orientation val="minMax"/>
          <c:max val="6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2527960"/>
        <c:crosses val="autoZero"/>
        <c:crossBetween val="midCat"/>
        <c:majorUnit val="16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228351669212675"/>
          <c:y val="0.85783769442487101"/>
          <c:w val="0.32734868539005901"/>
          <c:h val="9.79911303439917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403045640804E-5"/>
          <c:y val="2.3167093926300369E-2"/>
          <c:w val="0.9999178596954359"/>
          <c:h val="0.920946728177409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'8声'!$C$10</c:f>
              <c:strCache>
                <c:ptCount val="1"/>
                <c:pt idx="0">
                  <c:v>B2</c:v>
                </c:pt>
              </c:strCache>
            </c:strRef>
          </c:tx>
          <c:spPr>
            <a:ln w="12700" cap="rnd">
              <a:solidFill>
                <a:srgbClr val="00B0F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F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'8声'!$D$92:$AP$92</c:f>
              <c:numCache>
                <c:formatCode>General</c:formatCode>
                <c:ptCount val="39"/>
                <c:pt idx="0">
                  <c:v>24</c:v>
                </c:pt>
                <c:pt idx="2">
                  <c:v>18</c:v>
                </c:pt>
                <c:pt idx="4">
                  <c:v>20</c:v>
                </c:pt>
                <c:pt idx="6">
                  <c:v>14</c:v>
                </c:pt>
                <c:pt idx="8">
                  <c:v>20</c:v>
                </c:pt>
                <c:pt idx="10">
                  <c:v>18</c:v>
                </c:pt>
                <c:pt idx="12">
                  <c:v>24</c:v>
                </c:pt>
                <c:pt idx="14">
                  <c:v>16</c:v>
                </c:pt>
                <c:pt idx="16">
                  <c:v>18</c:v>
                </c:pt>
                <c:pt idx="18">
                  <c:v>18</c:v>
                </c:pt>
                <c:pt idx="20">
                  <c:v>20</c:v>
                </c:pt>
                <c:pt idx="22">
                  <c:v>18</c:v>
                </c:pt>
                <c:pt idx="24">
                  <c:v>24</c:v>
                </c:pt>
                <c:pt idx="26">
                  <c:v>16</c:v>
                </c:pt>
                <c:pt idx="28">
                  <c:v>18</c:v>
                </c:pt>
                <c:pt idx="30">
                  <c:v>20</c:v>
                </c:pt>
                <c:pt idx="32">
                  <c:v>12</c:v>
                </c:pt>
                <c:pt idx="34">
                  <c:v>18</c:v>
                </c:pt>
                <c:pt idx="36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'8声'!$C$9</c:f>
              <c:strCache>
                <c:ptCount val="1"/>
                <c:pt idx="0">
                  <c:v>T2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00B05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'8声'!$D$84:$AP$84</c:f>
              <c:numCache>
                <c:formatCode>General</c:formatCode>
                <c:ptCount val="39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'8声'!$D$91:$AO$91</c:f>
              <c:numCache>
                <c:formatCode>General</c:formatCode>
                <c:ptCount val="38"/>
                <c:pt idx="0">
                  <c:v>28</c:v>
                </c:pt>
                <c:pt idx="2">
                  <c:v>32</c:v>
                </c:pt>
                <c:pt idx="4">
                  <c:v>24</c:v>
                </c:pt>
                <c:pt idx="6">
                  <c:v>28</c:v>
                </c:pt>
                <c:pt idx="8">
                  <c:v>24</c:v>
                </c:pt>
                <c:pt idx="10">
                  <c:v>32</c:v>
                </c:pt>
                <c:pt idx="12">
                  <c:v>28</c:v>
                </c:pt>
                <c:pt idx="14">
                  <c:v>34</c:v>
                </c:pt>
                <c:pt idx="16">
                  <c:v>26</c:v>
                </c:pt>
                <c:pt idx="18">
                  <c:v>32</c:v>
                </c:pt>
                <c:pt idx="20">
                  <c:v>24</c:v>
                </c:pt>
                <c:pt idx="22">
                  <c:v>32</c:v>
                </c:pt>
                <c:pt idx="24">
                  <c:v>28</c:v>
                </c:pt>
                <c:pt idx="26">
                  <c:v>24</c:v>
                </c:pt>
                <c:pt idx="28">
                  <c:v>22</c:v>
                </c:pt>
                <c:pt idx="30">
                  <c:v>20</c:v>
                </c:pt>
                <c:pt idx="32">
                  <c:v>26</c:v>
                </c:pt>
                <c:pt idx="34">
                  <c:v>18</c:v>
                </c:pt>
                <c:pt idx="36">
                  <c:v>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'8声'!$C$8</c:f>
              <c:strCache>
                <c:ptCount val="1"/>
                <c:pt idx="0">
                  <c:v>A2</c:v>
                </c:pt>
              </c:strCache>
            </c:strRef>
          </c:tx>
          <c:spPr>
            <a:ln w="15875" cap="rnd">
              <a:solidFill>
                <a:srgbClr val="FFC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0"/>
            <c:spPr>
              <a:solidFill>
                <a:srgbClr val="FFC000"/>
              </a:solidFill>
              <a:ln w="9525" cap="rnd">
                <a:solidFill>
                  <a:schemeClr val="tx1">
                    <a:alpha val="54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'8声'!$D$90:$AO$90</c:f>
              <c:numCache>
                <c:formatCode>General</c:formatCode>
                <c:ptCount val="38"/>
                <c:pt idx="0">
                  <c:v>32</c:v>
                </c:pt>
                <c:pt idx="2">
                  <c:v>36</c:v>
                </c:pt>
                <c:pt idx="4">
                  <c:v>28</c:v>
                </c:pt>
                <c:pt idx="6">
                  <c:v>32</c:v>
                </c:pt>
                <c:pt idx="8">
                  <c:v>28</c:v>
                </c:pt>
                <c:pt idx="10">
                  <c:v>36</c:v>
                </c:pt>
                <c:pt idx="12">
                  <c:v>32</c:v>
                </c:pt>
                <c:pt idx="14">
                  <c:v>40</c:v>
                </c:pt>
                <c:pt idx="16">
                  <c:v>32</c:v>
                </c:pt>
                <c:pt idx="18">
                  <c:v>36</c:v>
                </c:pt>
                <c:pt idx="20">
                  <c:v>28</c:v>
                </c:pt>
                <c:pt idx="22">
                  <c:v>36</c:v>
                </c:pt>
                <c:pt idx="24">
                  <c:v>32</c:v>
                </c:pt>
                <c:pt idx="26">
                  <c:v>34</c:v>
                </c:pt>
                <c:pt idx="28">
                  <c:v>36</c:v>
                </c:pt>
                <c:pt idx="30">
                  <c:v>28</c:v>
                </c:pt>
                <c:pt idx="32">
                  <c:v>26</c:v>
                </c:pt>
                <c:pt idx="34">
                  <c:v>26</c:v>
                </c:pt>
                <c:pt idx="36">
                  <c:v>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'8声'!$C$7</c:f>
              <c:strCache>
                <c:ptCount val="1"/>
                <c:pt idx="0">
                  <c:v>S2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11"/>
            <c:spPr>
              <a:solidFill>
                <a:srgbClr val="FF0000"/>
              </a:solidFill>
              <a:ln w="9525" cap="rnd">
                <a:solidFill>
                  <a:schemeClr val="tx1">
                    <a:alpha val="5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'8声'!$D$84:$AO$84</c:f>
              <c:numCache>
                <c:formatCode>General</c:formatCode>
                <c:ptCount val="38"/>
                <c:pt idx="0">
                  <c:v>18</c:v>
                </c:pt>
                <c:pt idx="2">
                  <c:v>24</c:v>
                </c:pt>
                <c:pt idx="4">
                  <c:v>30</c:v>
                </c:pt>
                <c:pt idx="6">
                  <c:v>36</c:v>
                </c:pt>
                <c:pt idx="8">
                  <c:v>42</c:v>
                </c:pt>
                <c:pt idx="10">
                  <c:v>48</c:v>
                </c:pt>
                <c:pt idx="12">
                  <c:v>54</c:v>
                </c:pt>
                <c:pt idx="14">
                  <c:v>60</c:v>
                </c:pt>
                <c:pt idx="16">
                  <c:v>66</c:v>
                </c:pt>
                <c:pt idx="18">
                  <c:v>72</c:v>
                </c:pt>
                <c:pt idx="20">
                  <c:v>78</c:v>
                </c:pt>
                <c:pt idx="22">
                  <c:v>84</c:v>
                </c:pt>
                <c:pt idx="24">
                  <c:v>90</c:v>
                </c:pt>
                <c:pt idx="26">
                  <c:v>96</c:v>
                </c:pt>
                <c:pt idx="28">
                  <c:v>102</c:v>
                </c:pt>
                <c:pt idx="30">
                  <c:v>108</c:v>
                </c:pt>
                <c:pt idx="32">
                  <c:v>114</c:v>
                </c:pt>
                <c:pt idx="34">
                  <c:v>120</c:v>
                </c:pt>
                <c:pt idx="36">
                  <c:v>126</c:v>
                </c:pt>
              </c:numCache>
            </c:numRef>
          </c:xVal>
          <c:yVal>
            <c:numRef>
              <c:f>'8声'!$D$89:$AO$89</c:f>
              <c:numCache>
                <c:formatCode>General</c:formatCode>
                <c:ptCount val="38"/>
                <c:pt idx="0">
                  <c:v>42</c:v>
                </c:pt>
                <c:pt idx="2">
                  <c:v>40</c:v>
                </c:pt>
                <c:pt idx="4">
                  <c:v>38</c:v>
                </c:pt>
                <c:pt idx="6">
                  <c:v>36</c:v>
                </c:pt>
                <c:pt idx="8">
                  <c:v>38</c:v>
                </c:pt>
                <c:pt idx="10">
                  <c:v>40</c:v>
                </c:pt>
                <c:pt idx="12">
                  <c:v>42</c:v>
                </c:pt>
                <c:pt idx="14">
                  <c:v>40</c:v>
                </c:pt>
                <c:pt idx="16">
                  <c:v>40</c:v>
                </c:pt>
                <c:pt idx="18">
                  <c:v>40</c:v>
                </c:pt>
                <c:pt idx="20">
                  <c:v>38</c:v>
                </c:pt>
                <c:pt idx="22">
                  <c:v>40</c:v>
                </c:pt>
                <c:pt idx="24">
                  <c:v>42</c:v>
                </c:pt>
                <c:pt idx="26">
                  <c:v>44</c:v>
                </c:pt>
                <c:pt idx="28">
                  <c:v>40</c:v>
                </c:pt>
                <c:pt idx="30">
                  <c:v>38</c:v>
                </c:pt>
                <c:pt idx="32">
                  <c:v>38</c:v>
                </c:pt>
                <c:pt idx="34">
                  <c:v>36</c:v>
                </c:pt>
                <c:pt idx="36">
                  <c:v>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15056"/>
        <c:axId val="456712704"/>
      </c:scatterChart>
      <c:valAx>
        <c:axId val="45671505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6712704"/>
        <c:crosses val="autoZero"/>
        <c:crossBetween val="midCat"/>
        <c:majorUnit val="5"/>
        <c:minorUnit val="1"/>
      </c:valAx>
      <c:valAx>
        <c:axId val="456712704"/>
        <c:scaling>
          <c:orientation val="minMax"/>
          <c:max val="6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6715056"/>
        <c:crosses val="autoZero"/>
        <c:crossBetween val="midCat"/>
        <c:majorUnit val="16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228351669212675"/>
          <c:y val="0.85783769442487101"/>
          <c:w val="0.32734868539005901"/>
          <c:h val="9.79911303439917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noFill/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chart" Target="../charts/chart5.xml"/><Relationship Id="rId5" Type="http://schemas.openxmlformats.org/officeDocument/2006/relationships/image" Target="../media/image13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11</xdr:row>
      <xdr:rowOff>133350</xdr:rowOff>
    </xdr:from>
    <xdr:to>
      <xdr:col>11</xdr:col>
      <xdr:colOff>457200</xdr:colOff>
      <xdr:row>16</xdr:row>
      <xdr:rowOff>238125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2114550"/>
          <a:ext cx="807720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542925</xdr:colOff>
      <xdr:row>18</xdr:row>
      <xdr:rowOff>104775</xdr:rowOff>
    </xdr:from>
    <xdr:to>
      <xdr:col>3</xdr:col>
      <xdr:colOff>542925</xdr:colOff>
      <xdr:row>19</xdr:row>
      <xdr:rowOff>180975</xdr:rowOff>
    </xdr:to>
    <xdr:sp macro="" textlink="">
      <xdr:nvSpPr>
        <xdr:cNvPr id="3" name="線吹き出し 1 (枠付き) 2"/>
        <xdr:cNvSpPr/>
      </xdr:nvSpPr>
      <xdr:spPr>
        <a:xfrm>
          <a:off x="1304925" y="3076575"/>
          <a:ext cx="1524000" cy="323850"/>
        </a:xfrm>
        <a:prstGeom prst="borderCallout1">
          <a:avLst>
            <a:gd name="adj1" fmla="val 18750"/>
            <a:gd name="adj2" fmla="val -8333"/>
            <a:gd name="adj3" fmla="val -173480"/>
            <a:gd name="adj4" fmla="val -151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パート名が入力可能</a:t>
          </a:r>
        </a:p>
      </xdr:txBody>
    </xdr:sp>
    <xdr:clientData/>
  </xdr:twoCellAnchor>
  <xdr:twoCellAnchor>
    <xdr:from>
      <xdr:col>4</xdr:col>
      <xdr:colOff>257174</xdr:colOff>
      <xdr:row>18</xdr:row>
      <xdr:rowOff>200025</xdr:rowOff>
    </xdr:from>
    <xdr:to>
      <xdr:col>6</xdr:col>
      <xdr:colOff>514349</xdr:colOff>
      <xdr:row>20</xdr:row>
      <xdr:rowOff>28575</xdr:rowOff>
    </xdr:to>
    <xdr:sp macro="" textlink="">
      <xdr:nvSpPr>
        <xdr:cNvPr id="4" name="線吹き出し 1 (枠付き) 3"/>
        <xdr:cNvSpPr/>
      </xdr:nvSpPr>
      <xdr:spPr>
        <a:xfrm>
          <a:off x="3305174" y="3914775"/>
          <a:ext cx="1781175" cy="323850"/>
        </a:xfrm>
        <a:prstGeom prst="borderCallout1">
          <a:avLst>
            <a:gd name="adj1" fmla="val 18750"/>
            <a:gd name="adj2" fmla="val -8333"/>
            <a:gd name="adj3" fmla="val -105833"/>
            <a:gd name="adj4" fmla="val -89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このまとまりで１音になる</a:t>
          </a:r>
        </a:p>
      </xdr:txBody>
    </xdr:sp>
    <xdr:clientData/>
  </xdr:twoCellAnchor>
  <xdr:twoCellAnchor>
    <xdr:from>
      <xdr:col>4</xdr:col>
      <xdr:colOff>71438</xdr:colOff>
      <xdr:row>16</xdr:row>
      <xdr:rowOff>80962</xdr:rowOff>
    </xdr:from>
    <xdr:to>
      <xdr:col>4</xdr:col>
      <xdr:colOff>409578</xdr:colOff>
      <xdr:row>17</xdr:row>
      <xdr:rowOff>109537</xdr:rowOff>
    </xdr:to>
    <xdr:sp macro="" textlink="">
      <xdr:nvSpPr>
        <xdr:cNvPr id="5" name="左中かっこ 4"/>
        <xdr:cNvSpPr/>
      </xdr:nvSpPr>
      <xdr:spPr>
        <a:xfrm rot="16200000">
          <a:off x="3150395" y="2526505"/>
          <a:ext cx="276225" cy="33814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742950</xdr:colOff>
      <xdr:row>24</xdr:row>
      <xdr:rowOff>85725</xdr:rowOff>
    </xdr:from>
    <xdr:to>
      <xdr:col>11</xdr:col>
      <xdr:colOff>495300</xdr:colOff>
      <xdr:row>32</xdr:row>
      <xdr:rowOff>219075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286375"/>
          <a:ext cx="8115300" cy="211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38</xdr:row>
      <xdr:rowOff>104775</xdr:rowOff>
    </xdr:from>
    <xdr:to>
      <xdr:col>11</xdr:col>
      <xdr:colOff>523875</xdr:colOff>
      <xdr:row>45</xdr:row>
      <xdr:rowOff>133350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8524875"/>
          <a:ext cx="8048625" cy="1762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73</xdr:row>
      <xdr:rowOff>190501</xdr:rowOff>
    </xdr:from>
    <xdr:to>
      <xdr:col>10</xdr:col>
      <xdr:colOff>444250</xdr:colOff>
      <xdr:row>95</xdr:row>
      <xdr:rowOff>66675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383251"/>
          <a:ext cx="7292725" cy="5324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571500</xdr:colOff>
      <xdr:row>90</xdr:row>
      <xdr:rowOff>28575</xdr:rowOff>
    </xdr:from>
    <xdr:to>
      <xdr:col>11</xdr:col>
      <xdr:colOff>638176</xdr:colOff>
      <xdr:row>93</xdr:row>
      <xdr:rowOff>19050</xdr:rowOff>
    </xdr:to>
    <xdr:sp macro="" textlink="">
      <xdr:nvSpPr>
        <xdr:cNvPr id="14" name="線吹き出し 2 (枠付き) 13"/>
        <xdr:cNvSpPr/>
      </xdr:nvSpPr>
      <xdr:spPr>
        <a:xfrm>
          <a:off x="7029450" y="22431375"/>
          <a:ext cx="1590676" cy="7334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9773"/>
            <a:gd name="adj6" fmla="val -222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ここを６間隔になるように修正する。</a:t>
          </a:r>
          <a:endParaRPr kumimoji="1" lang="en-US" altLang="ja-JP" sz="1100"/>
        </a:p>
        <a:p>
          <a:pPr algn="l"/>
          <a:r>
            <a:rPr kumimoji="1" lang="en-US" altLang="ja-JP" sz="1100"/>
            <a:t>120</a:t>
          </a:r>
          <a:r>
            <a:rPr kumimoji="1" lang="ja-JP" altLang="en-US" sz="1100"/>
            <a:t>　</a:t>
          </a:r>
          <a:r>
            <a:rPr kumimoji="1" lang="en-US" altLang="ja-JP" sz="1100"/>
            <a:t>126</a:t>
          </a:r>
          <a:r>
            <a:rPr kumimoji="1" lang="ja-JP" altLang="en-US" sz="1100"/>
            <a:t>と順に入れる</a:t>
          </a:r>
        </a:p>
      </xdr:txBody>
    </xdr:sp>
    <xdr:clientData/>
  </xdr:twoCellAnchor>
  <xdr:twoCellAnchor editAs="oneCell">
    <xdr:from>
      <xdr:col>0</xdr:col>
      <xdr:colOff>266700</xdr:colOff>
      <xdr:row>104</xdr:row>
      <xdr:rowOff>95250</xdr:rowOff>
    </xdr:from>
    <xdr:to>
      <xdr:col>10</xdr:col>
      <xdr:colOff>177481</xdr:colOff>
      <xdr:row>125</xdr:row>
      <xdr:rowOff>66675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5965150"/>
          <a:ext cx="7130731" cy="517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200025</xdr:colOff>
      <xdr:row>114</xdr:row>
      <xdr:rowOff>66676</xdr:rowOff>
    </xdr:from>
    <xdr:to>
      <xdr:col>11</xdr:col>
      <xdr:colOff>285750</xdr:colOff>
      <xdr:row>115</xdr:row>
      <xdr:rowOff>142876</xdr:rowOff>
    </xdr:to>
    <xdr:sp macro="" textlink="">
      <xdr:nvSpPr>
        <xdr:cNvPr id="16" name="線吹き出し 2 (枠付き) 15"/>
        <xdr:cNvSpPr/>
      </xdr:nvSpPr>
      <xdr:spPr>
        <a:xfrm>
          <a:off x="6657975" y="28413076"/>
          <a:ext cx="1609725" cy="3238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286220"/>
            <a:gd name="adj6" fmla="val -3474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前の列をコピーして</a:t>
          </a:r>
        </a:p>
      </xdr:txBody>
    </xdr:sp>
    <xdr:clientData/>
  </xdr:twoCellAnchor>
  <xdr:twoCellAnchor editAs="oneCell">
    <xdr:from>
      <xdr:col>0</xdr:col>
      <xdr:colOff>152400</xdr:colOff>
      <xdr:row>129</xdr:row>
      <xdr:rowOff>228600</xdr:rowOff>
    </xdr:from>
    <xdr:to>
      <xdr:col>10</xdr:col>
      <xdr:colOff>194585</xdr:colOff>
      <xdr:row>151</xdr:row>
      <xdr:rowOff>219075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0556200"/>
          <a:ext cx="7262135" cy="543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</xdr:colOff>
      <xdr:row>154</xdr:row>
      <xdr:rowOff>1</xdr:rowOff>
    </xdr:from>
    <xdr:to>
      <xdr:col>6</xdr:col>
      <xdr:colOff>695325</xdr:colOff>
      <xdr:row>175</xdr:row>
      <xdr:rowOff>179192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1" y="36518851"/>
          <a:ext cx="4505324" cy="5379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49</xdr:row>
      <xdr:rowOff>219075</xdr:rowOff>
    </xdr:from>
    <xdr:to>
      <xdr:col>10</xdr:col>
      <xdr:colOff>9525</xdr:colOff>
      <xdr:row>70</xdr:row>
      <xdr:rowOff>142875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2468225"/>
          <a:ext cx="6762750" cy="512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190500</xdr:colOff>
      <xdr:row>94</xdr:row>
      <xdr:rowOff>161925</xdr:rowOff>
    </xdr:from>
    <xdr:to>
      <xdr:col>10</xdr:col>
      <xdr:colOff>76200</xdr:colOff>
      <xdr:row>94</xdr:row>
      <xdr:rowOff>161925</xdr:rowOff>
    </xdr:to>
    <xdr:cxnSp macro="">
      <xdr:nvCxnSpPr>
        <xdr:cNvPr id="6" name="直線コネクタ 5"/>
        <xdr:cNvCxnSpPr/>
      </xdr:nvCxnSpPr>
      <xdr:spPr>
        <a:xfrm>
          <a:off x="6648450" y="23555325"/>
          <a:ext cx="647700" cy="0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485775</xdr:colOff>
      <xdr:row>98</xdr:row>
      <xdr:rowOff>38101</xdr:rowOff>
    </xdr:from>
    <xdr:to>
      <xdr:col>10</xdr:col>
      <xdr:colOff>276225</xdr:colOff>
      <xdr:row>104</xdr:row>
      <xdr:rowOff>38101</xdr:rowOff>
    </xdr:to>
    <xdr:grpSp>
      <xdr:nvGrpSpPr>
        <xdr:cNvPr id="11" name="グループ化 10"/>
        <xdr:cNvGrpSpPr/>
      </xdr:nvGrpSpPr>
      <xdr:grpSpPr>
        <a:xfrm>
          <a:off x="5419725" y="24422101"/>
          <a:ext cx="2076450" cy="1485900"/>
          <a:chOff x="9258300" y="23955375"/>
          <a:chExt cx="2114550" cy="1495425"/>
        </a:xfrm>
      </xdr:grpSpPr>
      <xdr:pic>
        <xdr:nvPicPr>
          <xdr:cNvPr id="18" name="図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58300" y="23955375"/>
            <a:ext cx="2114550" cy="1495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円/楕円 9"/>
          <xdr:cNvSpPr/>
        </xdr:nvSpPr>
        <xdr:spPr>
          <a:xfrm>
            <a:off x="10591800" y="24593550"/>
            <a:ext cx="390525" cy="4191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66675</xdr:colOff>
      <xdr:row>98</xdr:row>
      <xdr:rowOff>238125</xdr:rowOff>
    </xdr:from>
    <xdr:to>
      <xdr:col>9</xdr:col>
      <xdr:colOff>295275</xdr:colOff>
      <xdr:row>101</xdr:row>
      <xdr:rowOff>133350</xdr:rowOff>
    </xdr:to>
    <xdr:cxnSp macro="">
      <xdr:nvCxnSpPr>
        <xdr:cNvPr id="20" name="直線矢印コネクタ 19"/>
        <xdr:cNvCxnSpPr/>
      </xdr:nvCxnSpPr>
      <xdr:spPr>
        <a:xfrm>
          <a:off x="3476625" y="24622125"/>
          <a:ext cx="3276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609600</xdr:colOff>
      <xdr:row>116</xdr:row>
      <xdr:rowOff>114300</xdr:rowOff>
    </xdr:from>
    <xdr:to>
      <xdr:col>11</xdr:col>
      <xdr:colOff>695325</xdr:colOff>
      <xdr:row>119</xdr:row>
      <xdr:rowOff>152400</xdr:rowOff>
    </xdr:to>
    <xdr:sp macro="" textlink="">
      <xdr:nvSpPr>
        <xdr:cNvPr id="22" name="線吹き出し 2 (枠付き) 21"/>
        <xdr:cNvSpPr/>
      </xdr:nvSpPr>
      <xdr:spPr>
        <a:xfrm>
          <a:off x="7067550" y="28956000"/>
          <a:ext cx="1609725" cy="7810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54728"/>
            <a:gd name="adj6" fmla="val -3829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追加行に</a:t>
          </a:r>
          <a:endParaRPr kumimoji="1" lang="en-US" altLang="ja-JP" sz="1100"/>
        </a:p>
        <a:p>
          <a:pPr algn="l"/>
          <a:r>
            <a:rPr kumimoji="1" lang="ja-JP" altLang="en-US" sz="1100"/>
            <a:t>貼り付けオプション「書式設定」で貼り付け</a:t>
          </a:r>
        </a:p>
      </xdr:txBody>
    </xdr:sp>
    <xdr:clientData/>
  </xdr:twoCellAnchor>
  <xdr:twoCellAnchor>
    <xdr:from>
      <xdr:col>1</xdr:col>
      <xdr:colOff>219075</xdr:colOff>
      <xdr:row>102</xdr:row>
      <xdr:rowOff>66676</xdr:rowOff>
    </xdr:from>
    <xdr:to>
      <xdr:col>4</xdr:col>
      <xdr:colOff>419101</xdr:colOff>
      <xdr:row>103</xdr:row>
      <xdr:rowOff>219076</xdr:rowOff>
    </xdr:to>
    <xdr:sp macro="" textlink="">
      <xdr:nvSpPr>
        <xdr:cNvPr id="24" name="テキスト ボックス 23"/>
        <xdr:cNvSpPr txBox="1"/>
      </xdr:nvSpPr>
      <xdr:spPr>
        <a:xfrm>
          <a:off x="581025" y="25441276"/>
          <a:ext cx="2486026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=OR(D29&amp;F29="55", D29&amp;F29 ="88")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268942</xdr:colOff>
      <xdr:row>12</xdr:row>
      <xdr:rowOff>78440</xdr:rowOff>
    </xdr:from>
    <xdr:to>
      <xdr:col>3</xdr:col>
      <xdr:colOff>42506</xdr:colOff>
      <xdr:row>24</xdr:row>
      <xdr:rowOff>45979</xdr:rowOff>
    </xdr:to>
    <xdr:grpSp>
      <xdr:nvGrpSpPr>
        <xdr:cNvPr id="7" name="グループ化 6"/>
        <xdr:cNvGrpSpPr/>
      </xdr:nvGrpSpPr>
      <xdr:grpSpPr>
        <a:xfrm>
          <a:off x="268942" y="2126315"/>
          <a:ext cx="849889" cy="2101139"/>
          <a:chOff x="201706" y="5748617"/>
          <a:chExt cx="860612" cy="2063369"/>
        </a:xfrm>
      </xdr:grpSpPr>
      <xdr:pic>
        <xdr:nvPicPr>
          <xdr:cNvPr id="8" name="図 7"/>
          <xdr:cNvPicPr>
            <a:picLocks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7" y="5748617"/>
            <a:ext cx="509422" cy="13002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図 8"/>
          <xdr:cNvPicPr>
            <a:picLocks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6" y="7048499"/>
            <a:ext cx="535642" cy="7634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図 9"/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1706" y="6051176"/>
            <a:ext cx="257736" cy="17369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0</xdr:colOff>
      <xdr:row>10</xdr:row>
      <xdr:rowOff>302559</xdr:rowOff>
    </xdr:from>
    <xdr:to>
      <xdr:col>40</xdr:col>
      <xdr:colOff>291352</xdr:colOff>
      <xdr:row>26</xdr:row>
      <xdr:rowOff>201706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22411</xdr:colOff>
      <xdr:row>14</xdr:row>
      <xdr:rowOff>74357</xdr:rowOff>
    </xdr:from>
    <xdr:to>
      <xdr:col>3</xdr:col>
      <xdr:colOff>87329</xdr:colOff>
      <xdr:row>26</xdr:row>
      <xdr:rowOff>47625</xdr:rowOff>
    </xdr:to>
    <xdr:grpSp>
      <xdr:nvGrpSpPr>
        <xdr:cNvPr id="7" name="グループ化 6"/>
        <xdr:cNvGrpSpPr/>
      </xdr:nvGrpSpPr>
      <xdr:grpSpPr>
        <a:xfrm>
          <a:off x="317686" y="2303207"/>
          <a:ext cx="865018" cy="2106868"/>
          <a:chOff x="201706" y="5744959"/>
          <a:chExt cx="860612" cy="2068426"/>
        </a:xfrm>
      </xdr:grpSpPr>
      <xdr:pic>
        <xdr:nvPicPr>
          <xdr:cNvPr id="8" name="図 7"/>
          <xdr:cNvPicPr>
            <a:picLocks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7" y="5744959"/>
            <a:ext cx="509422" cy="130393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図 8"/>
          <xdr:cNvPicPr>
            <a:picLocks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6" y="7044845"/>
            <a:ext cx="535642" cy="7685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図 9"/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1706" y="6051176"/>
            <a:ext cx="257736" cy="17369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0</xdr:colOff>
      <xdr:row>13</xdr:row>
      <xdr:rowOff>25085</xdr:rowOff>
    </xdr:from>
    <xdr:to>
      <xdr:col>40</xdr:col>
      <xdr:colOff>347382</xdr:colOff>
      <xdr:row>28</xdr:row>
      <xdr:rowOff>244927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22411</xdr:colOff>
      <xdr:row>16</xdr:row>
      <xdr:rowOff>74357</xdr:rowOff>
    </xdr:from>
    <xdr:to>
      <xdr:col>3</xdr:col>
      <xdr:colOff>87329</xdr:colOff>
      <xdr:row>28</xdr:row>
      <xdr:rowOff>47625</xdr:rowOff>
    </xdr:to>
    <xdr:grpSp>
      <xdr:nvGrpSpPr>
        <xdr:cNvPr id="2" name="グループ化 1"/>
        <xdr:cNvGrpSpPr/>
      </xdr:nvGrpSpPr>
      <xdr:grpSpPr>
        <a:xfrm>
          <a:off x="317686" y="4103432"/>
          <a:ext cx="865018" cy="2106868"/>
          <a:chOff x="201706" y="5744959"/>
          <a:chExt cx="860612" cy="2068426"/>
        </a:xfrm>
      </xdr:grpSpPr>
      <xdr:pic>
        <xdr:nvPicPr>
          <xdr:cNvPr id="3" name="図 2"/>
          <xdr:cNvPicPr>
            <a:picLocks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7" y="5744959"/>
            <a:ext cx="509422" cy="130393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6" y="7044845"/>
            <a:ext cx="535642" cy="7685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/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1706" y="6051176"/>
            <a:ext cx="257736" cy="17369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0</xdr:colOff>
      <xdr:row>15</xdr:row>
      <xdr:rowOff>25085</xdr:rowOff>
    </xdr:from>
    <xdr:to>
      <xdr:col>40</xdr:col>
      <xdr:colOff>347382</xdr:colOff>
      <xdr:row>30</xdr:row>
      <xdr:rowOff>244927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268942</xdr:colOff>
      <xdr:row>20</xdr:row>
      <xdr:rowOff>78441</xdr:rowOff>
    </xdr:from>
    <xdr:to>
      <xdr:col>3</xdr:col>
      <xdr:colOff>52031</xdr:colOff>
      <xdr:row>32</xdr:row>
      <xdr:rowOff>47627</xdr:rowOff>
    </xdr:to>
    <xdr:grpSp>
      <xdr:nvGrpSpPr>
        <xdr:cNvPr id="2" name="グループ化 1"/>
        <xdr:cNvGrpSpPr/>
      </xdr:nvGrpSpPr>
      <xdr:grpSpPr>
        <a:xfrm>
          <a:off x="268942" y="3116916"/>
          <a:ext cx="859414" cy="2102786"/>
          <a:chOff x="201706" y="5748617"/>
          <a:chExt cx="870257" cy="2064986"/>
        </a:xfrm>
      </xdr:grpSpPr>
      <xdr:pic>
        <xdr:nvPicPr>
          <xdr:cNvPr id="3" name="図 2"/>
          <xdr:cNvPicPr>
            <a:picLocks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7" y="5748617"/>
            <a:ext cx="509422" cy="13002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6321" y="7048499"/>
            <a:ext cx="535642" cy="7651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/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1706" y="6051176"/>
            <a:ext cx="257736" cy="17369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9525</xdr:colOff>
      <xdr:row>18</xdr:row>
      <xdr:rowOff>280149</xdr:rowOff>
    </xdr:from>
    <xdr:to>
      <xdr:col>42</xdr:col>
      <xdr:colOff>300877</xdr:colOff>
      <xdr:row>34</xdr:row>
      <xdr:rowOff>201707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268941</xdr:colOff>
      <xdr:row>2</xdr:row>
      <xdr:rowOff>44823</xdr:rowOff>
    </xdr:from>
    <xdr:to>
      <xdr:col>2</xdr:col>
      <xdr:colOff>116927</xdr:colOff>
      <xdr:row>5</xdr:row>
      <xdr:rowOff>235324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537882"/>
          <a:ext cx="139339" cy="930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246529</xdr:colOff>
      <xdr:row>6</xdr:row>
      <xdr:rowOff>1</xdr:rowOff>
    </xdr:from>
    <xdr:to>
      <xdr:col>2</xdr:col>
      <xdr:colOff>94515</xdr:colOff>
      <xdr:row>9</xdr:row>
      <xdr:rowOff>190501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2" y="1479177"/>
          <a:ext cx="139339" cy="930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268942</xdr:colOff>
      <xdr:row>36</xdr:row>
      <xdr:rowOff>78440</xdr:rowOff>
    </xdr:from>
    <xdr:to>
      <xdr:col>3</xdr:col>
      <xdr:colOff>42506</xdr:colOff>
      <xdr:row>48</xdr:row>
      <xdr:rowOff>45979</xdr:rowOff>
    </xdr:to>
    <xdr:grpSp>
      <xdr:nvGrpSpPr>
        <xdr:cNvPr id="10" name="グループ化 9"/>
        <xdr:cNvGrpSpPr/>
      </xdr:nvGrpSpPr>
      <xdr:grpSpPr>
        <a:xfrm>
          <a:off x="268942" y="6088715"/>
          <a:ext cx="849889" cy="2101139"/>
          <a:chOff x="201706" y="5748617"/>
          <a:chExt cx="860612" cy="2063369"/>
        </a:xfrm>
      </xdr:grpSpPr>
      <xdr:pic>
        <xdr:nvPicPr>
          <xdr:cNvPr id="11" name="図 10"/>
          <xdr:cNvPicPr>
            <a:picLocks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7" y="5748617"/>
            <a:ext cx="509422" cy="13002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/>
          <xdr:cNvPicPr>
            <a:picLocks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676" y="7048499"/>
            <a:ext cx="535642" cy="7634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図 12"/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1706" y="6051176"/>
            <a:ext cx="257736" cy="17369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0</xdr:colOff>
      <xdr:row>34</xdr:row>
      <xdr:rowOff>229161</xdr:rowOff>
    </xdr:from>
    <xdr:to>
      <xdr:col>42</xdr:col>
      <xdr:colOff>291352</xdr:colOff>
      <xdr:row>50</xdr:row>
      <xdr:rowOff>179294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78"/>
  <sheetViews>
    <sheetView tabSelected="1" zoomScaleNormal="100" workbookViewId="0">
      <selection activeCell="M100" sqref="M100"/>
    </sheetView>
  </sheetViews>
  <sheetFormatPr defaultRowHeight="19.5" x14ac:dyDescent="0.4"/>
  <cols>
    <col min="1" max="1" width="4.21875" customWidth="1"/>
  </cols>
  <sheetData>
    <row r="1" spans="1:12" ht="24" x14ac:dyDescent="0.4">
      <c r="A1" s="59" t="s">
        <v>89</v>
      </c>
      <c r="B1" s="59"/>
      <c r="C1" s="59"/>
      <c r="D1" s="60"/>
      <c r="E1" s="61"/>
      <c r="F1" s="61"/>
      <c r="G1" s="61"/>
      <c r="H1" s="61"/>
      <c r="I1" s="61"/>
      <c r="J1" s="61"/>
      <c r="K1" s="61"/>
      <c r="L1" s="61"/>
    </row>
    <row r="2" spans="1:12" x14ac:dyDescent="0.4">
      <c r="A2" s="61"/>
      <c r="B2" s="61"/>
      <c r="C2" s="61"/>
      <c r="D2" s="61"/>
      <c r="E2" s="61"/>
      <c r="F2" s="61"/>
      <c r="G2" s="61"/>
      <c r="H2" s="61"/>
      <c r="I2" s="61" t="s">
        <v>83</v>
      </c>
      <c r="J2" s="61"/>
      <c r="K2" s="61"/>
      <c r="L2" s="61"/>
    </row>
    <row r="3" spans="1:12" ht="24" x14ac:dyDescent="0.4">
      <c r="A3" s="62" t="s">
        <v>75</v>
      </c>
      <c r="B3" s="61"/>
      <c r="C3" s="61"/>
      <c r="D3" s="61"/>
      <c r="E3" s="63"/>
      <c r="F3" s="61"/>
      <c r="G3" s="61"/>
      <c r="H3" s="61"/>
      <c r="I3" s="61"/>
      <c r="J3" s="61"/>
      <c r="K3" s="61"/>
      <c r="L3" s="61"/>
    </row>
    <row r="4" spans="1:12" x14ac:dyDescent="0.4">
      <c r="A4" s="61"/>
      <c r="B4" s="62" t="s">
        <v>78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x14ac:dyDescent="0.4">
      <c r="A5" s="61"/>
      <c r="B5" s="61" t="s">
        <v>117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x14ac:dyDescent="0.4">
      <c r="A6" s="61"/>
      <c r="B6" s="61" t="s">
        <v>79</v>
      </c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x14ac:dyDescent="0.4">
      <c r="A7" s="61"/>
      <c r="B7" s="61" t="s">
        <v>80</v>
      </c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x14ac:dyDescent="0.4">
      <c r="A8" s="61"/>
      <c r="B8" s="70" t="s">
        <v>81</v>
      </c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x14ac:dyDescent="0.4">
      <c r="A9" s="61"/>
      <c r="B9" s="70" t="s">
        <v>114</v>
      </c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x14ac:dyDescent="0.4">
      <c r="A10" s="61"/>
      <c r="B10" s="70" t="s">
        <v>85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x14ac:dyDescent="0.4">
      <c r="A11" s="61"/>
      <c r="B11" s="70" t="s">
        <v>115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x14ac:dyDescent="0.4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4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x14ac:dyDescent="0.4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</row>
    <row r="15" spans="1:12" x14ac:dyDescent="0.4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1:12" x14ac:dyDescent="0.4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x14ac:dyDescent="0.4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x14ac:dyDescent="0.4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</row>
    <row r="19" spans="1:12" x14ac:dyDescent="0.4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</row>
    <row r="20" spans="1:12" x14ac:dyDescent="0.4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2" x14ac:dyDescent="0.4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</row>
    <row r="22" spans="1:12" x14ac:dyDescent="0.4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x14ac:dyDescent="0.4">
      <c r="A23" s="61"/>
      <c r="B23" s="61" t="s">
        <v>118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</row>
    <row r="24" spans="1:12" x14ac:dyDescent="0.4">
      <c r="A24" s="61"/>
      <c r="B24" s="61" t="s">
        <v>119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2" x14ac:dyDescent="0.4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</row>
    <row r="26" spans="1:12" x14ac:dyDescent="0.4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</row>
    <row r="27" spans="1:12" x14ac:dyDescent="0.4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</row>
    <row r="28" spans="1:12" x14ac:dyDescent="0.4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</row>
    <row r="29" spans="1:12" x14ac:dyDescent="0.4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</row>
    <row r="30" spans="1:12" x14ac:dyDescent="0.4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</row>
    <row r="31" spans="1:12" x14ac:dyDescent="0.4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</row>
    <row r="32" spans="1:12" x14ac:dyDescent="0.4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</row>
    <row r="33" spans="1:12" x14ac:dyDescent="0.4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</row>
    <row r="34" spans="1:12" x14ac:dyDescent="0.4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x14ac:dyDescent="0.4">
      <c r="A35" s="61"/>
      <c r="B35" s="62" t="s">
        <v>77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</row>
    <row r="36" spans="1:12" x14ac:dyDescent="0.4">
      <c r="A36" s="61"/>
      <c r="B36" s="61" t="s">
        <v>82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2" x14ac:dyDescent="0.4">
      <c r="A37" s="61"/>
      <c r="B37" s="61" t="s">
        <v>120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</row>
    <row r="38" spans="1:12" x14ac:dyDescent="0.4">
      <c r="A38" s="61"/>
      <c r="B38" s="61" t="s">
        <v>76</v>
      </c>
      <c r="C38" s="61"/>
      <c r="D38" s="61"/>
      <c r="E38" s="61"/>
      <c r="F38" s="61" t="s">
        <v>116</v>
      </c>
      <c r="G38" s="61"/>
      <c r="H38" s="61"/>
      <c r="I38" s="61"/>
      <c r="J38" s="61"/>
      <c r="K38" s="61"/>
      <c r="L38" s="61"/>
    </row>
    <row r="39" spans="1:12" x14ac:dyDescent="0.4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</row>
    <row r="40" spans="1:12" x14ac:dyDescent="0.4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1:12" x14ac:dyDescent="0.4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</row>
    <row r="42" spans="1:12" x14ac:dyDescent="0.4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x14ac:dyDescent="0.4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x14ac:dyDescent="0.4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</row>
    <row r="45" spans="1:12" x14ac:dyDescent="0.4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</row>
    <row r="46" spans="1:12" x14ac:dyDescent="0.4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</row>
    <row r="47" spans="1:12" x14ac:dyDescent="0.4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</row>
    <row r="48" spans="1:12" x14ac:dyDescent="0.4">
      <c r="A48" s="62" t="s">
        <v>123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</row>
    <row r="49" spans="1:12" x14ac:dyDescent="0.4">
      <c r="A49" s="61"/>
      <c r="B49" s="61" t="s">
        <v>87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</row>
    <row r="50" spans="1:12" x14ac:dyDescent="0.4">
      <c r="A50" s="61"/>
      <c r="B50" s="61" t="s">
        <v>88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1:12" x14ac:dyDescent="0.4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</row>
    <row r="52" spans="1:12" x14ac:dyDescent="0.4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3" spans="1:12" x14ac:dyDescent="0.4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</row>
    <row r="54" spans="1:12" x14ac:dyDescent="0.4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1:12" x14ac:dyDescent="0.4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</row>
    <row r="56" spans="1:12" x14ac:dyDescent="0.4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 x14ac:dyDescent="0.4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</row>
    <row r="58" spans="1:12" x14ac:dyDescent="0.4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</row>
    <row r="59" spans="1:12" x14ac:dyDescent="0.4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</row>
    <row r="60" spans="1:12" x14ac:dyDescent="0.4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</row>
    <row r="61" spans="1:12" x14ac:dyDescent="0.4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2" x14ac:dyDescent="0.4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</row>
    <row r="63" spans="1:12" x14ac:dyDescent="0.4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</row>
    <row r="64" spans="1:12" x14ac:dyDescent="0.4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</row>
    <row r="65" spans="1:12" x14ac:dyDescent="0.4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</row>
    <row r="66" spans="1:12" x14ac:dyDescent="0.4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</row>
    <row r="67" spans="1:12" x14ac:dyDescent="0.4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 x14ac:dyDescent="0.4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</row>
    <row r="69" spans="1:12" x14ac:dyDescent="0.4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</row>
    <row r="70" spans="1:12" x14ac:dyDescent="0.4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</row>
    <row r="71" spans="1:12" x14ac:dyDescent="0.4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</row>
    <row r="72" spans="1:12" x14ac:dyDescent="0.4">
      <c r="A72" s="61"/>
      <c r="B72" s="61" t="s">
        <v>121</v>
      </c>
      <c r="C72" s="61"/>
      <c r="D72" s="61"/>
      <c r="E72" s="61"/>
      <c r="F72" s="61"/>
      <c r="G72" s="61"/>
      <c r="H72" s="61"/>
      <c r="I72" s="61"/>
      <c r="J72" s="61"/>
      <c r="K72" s="61"/>
      <c r="L72" s="61"/>
    </row>
    <row r="73" spans="1:12" x14ac:dyDescent="0.4">
      <c r="A73" s="61"/>
      <c r="B73" s="61" t="s">
        <v>84</v>
      </c>
      <c r="C73" s="61"/>
      <c r="D73" s="61"/>
      <c r="E73" s="61"/>
      <c r="F73" s="61"/>
      <c r="G73" s="61"/>
      <c r="H73" s="61"/>
      <c r="I73" s="61"/>
      <c r="J73" s="61"/>
      <c r="K73" s="61"/>
      <c r="L73" s="61"/>
    </row>
    <row r="74" spans="1:12" x14ac:dyDescent="0.4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</row>
    <row r="75" spans="1:12" x14ac:dyDescent="0.4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</row>
    <row r="76" spans="1:12" x14ac:dyDescent="0.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</row>
    <row r="77" spans="1:12" x14ac:dyDescent="0.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</row>
    <row r="78" spans="1:12" x14ac:dyDescent="0.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</row>
    <row r="79" spans="1:12" x14ac:dyDescent="0.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</row>
    <row r="80" spans="1:12" x14ac:dyDescent="0.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</row>
    <row r="81" spans="1:12" x14ac:dyDescent="0.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</row>
    <row r="82" spans="1:12" x14ac:dyDescent="0.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</row>
    <row r="83" spans="1:12" x14ac:dyDescent="0.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</row>
    <row r="84" spans="1:12" x14ac:dyDescent="0.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</row>
    <row r="85" spans="1:12" x14ac:dyDescent="0.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6" spans="1:12" x14ac:dyDescent="0.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</row>
    <row r="87" spans="1:12" x14ac:dyDescent="0.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8" spans="1:12" x14ac:dyDescent="0.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</row>
    <row r="89" spans="1:12" x14ac:dyDescent="0.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  <row r="90" spans="1:12" x14ac:dyDescent="0.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</row>
    <row r="91" spans="1:12" x14ac:dyDescent="0.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</row>
    <row r="92" spans="1:12" x14ac:dyDescent="0.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</row>
    <row r="93" spans="1:12" x14ac:dyDescent="0.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</row>
    <row r="94" spans="1:12" x14ac:dyDescent="0.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</row>
    <row r="95" spans="1:12" x14ac:dyDescent="0.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</row>
    <row r="96" spans="1:12" x14ac:dyDescent="0.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</row>
    <row r="97" spans="1:12" x14ac:dyDescent="0.4">
      <c r="A97" s="61"/>
      <c r="B97" s="61" t="s">
        <v>122</v>
      </c>
      <c r="C97" s="61"/>
      <c r="D97" s="61"/>
      <c r="E97" s="61"/>
      <c r="F97" s="61"/>
      <c r="G97" s="61"/>
      <c r="H97" s="61"/>
      <c r="I97" s="61"/>
      <c r="J97" s="61"/>
      <c r="K97" s="61"/>
      <c r="L97" s="61"/>
    </row>
    <row r="98" spans="1:12" x14ac:dyDescent="0.4">
      <c r="A98" s="61"/>
      <c r="B98" s="61" t="s">
        <v>130</v>
      </c>
      <c r="C98" s="61"/>
      <c r="D98" s="61"/>
      <c r="E98" s="61"/>
      <c r="F98" s="61"/>
      <c r="G98" s="61"/>
      <c r="H98" s="61"/>
      <c r="I98" s="61"/>
      <c r="J98" s="61"/>
      <c r="K98" s="61"/>
      <c r="L98" s="61"/>
    </row>
    <row r="99" spans="1:12" x14ac:dyDescent="0.4">
      <c r="A99" s="61"/>
      <c r="B99" s="70" t="s">
        <v>132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</row>
    <row r="100" spans="1:12" x14ac:dyDescent="0.4">
      <c r="A100" s="61"/>
      <c r="B100" s="98" t="s">
        <v>133</v>
      </c>
      <c r="C100" s="98"/>
      <c r="D100" s="98"/>
      <c r="E100" s="98"/>
      <c r="F100" s="98"/>
      <c r="G100" s="98"/>
      <c r="H100" s="61"/>
      <c r="I100" s="61"/>
      <c r="J100" s="61"/>
      <c r="K100" s="61"/>
      <c r="L100" s="61"/>
    </row>
    <row r="101" spans="1:12" x14ac:dyDescent="0.4">
      <c r="A101" s="61"/>
      <c r="B101" s="99" t="s">
        <v>131</v>
      </c>
      <c r="C101" s="98"/>
      <c r="D101" s="98"/>
      <c r="E101" s="98"/>
      <c r="F101" s="98"/>
      <c r="G101" s="98"/>
      <c r="H101" s="61"/>
      <c r="I101" s="61"/>
      <c r="J101" s="61"/>
      <c r="K101" s="61"/>
      <c r="L101" s="61"/>
    </row>
    <row r="102" spans="1:12" x14ac:dyDescent="0.4">
      <c r="A102" s="61"/>
      <c r="B102" s="99" t="s">
        <v>134</v>
      </c>
      <c r="C102" s="98"/>
      <c r="D102" s="98"/>
      <c r="E102" s="98"/>
      <c r="F102" s="98"/>
      <c r="G102" s="98"/>
      <c r="H102" s="61"/>
      <c r="I102" s="61"/>
      <c r="J102" s="61"/>
      <c r="K102" s="61"/>
      <c r="L102" s="61"/>
    </row>
    <row r="103" spans="1:12" x14ac:dyDescent="0.4">
      <c r="A103" s="61"/>
      <c r="B103" s="98"/>
      <c r="C103" s="98"/>
      <c r="D103" s="98"/>
      <c r="E103" s="98"/>
      <c r="F103" s="98"/>
      <c r="G103" s="98"/>
      <c r="H103" s="61"/>
      <c r="I103" s="61"/>
      <c r="J103" s="61"/>
      <c r="K103" s="61"/>
      <c r="L103" s="61"/>
    </row>
    <row r="104" spans="1:12" x14ac:dyDescent="0.4">
      <c r="A104" s="61"/>
      <c r="B104" s="98"/>
      <c r="C104" s="98"/>
      <c r="D104" s="98"/>
      <c r="E104" s="98"/>
      <c r="F104" s="98"/>
      <c r="G104" s="98"/>
      <c r="H104" s="61"/>
      <c r="I104" s="61"/>
      <c r="J104" s="61"/>
      <c r="K104" s="61"/>
      <c r="L104" s="61"/>
    </row>
    <row r="105" spans="1:12" x14ac:dyDescent="0.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</row>
    <row r="106" spans="1:12" x14ac:dyDescent="0.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</row>
    <row r="107" spans="1:12" x14ac:dyDescent="0.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</row>
    <row r="108" spans="1:12" x14ac:dyDescent="0.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</row>
    <row r="109" spans="1:12" x14ac:dyDescent="0.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</row>
    <row r="110" spans="1:12" x14ac:dyDescent="0.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</row>
    <row r="111" spans="1:12" x14ac:dyDescent="0.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</row>
    <row r="112" spans="1:12" x14ac:dyDescent="0.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</row>
    <row r="113" spans="1:12" x14ac:dyDescent="0.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</row>
    <row r="114" spans="1:12" x14ac:dyDescent="0.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 x14ac:dyDescent="0.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</row>
    <row r="116" spans="1:12" x14ac:dyDescent="0.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</row>
    <row r="117" spans="1:12" x14ac:dyDescent="0.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</row>
    <row r="118" spans="1:12" x14ac:dyDescent="0.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</row>
    <row r="119" spans="1:12" x14ac:dyDescent="0.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</row>
    <row r="120" spans="1:12" x14ac:dyDescent="0.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</row>
    <row r="121" spans="1:12" x14ac:dyDescent="0.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</row>
    <row r="122" spans="1:12" x14ac:dyDescent="0.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</row>
    <row r="123" spans="1:12" x14ac:dyDescent="0.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</row>
    <row r="124" spans="1:12" x14ac:dyDescent="0.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</row>
    <row r="125" spans="1:12" x14ac:dyDescent="0.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</row>
    <row r="126" spans="1:12" x14ac:dyDescent="0.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</row>
    <row r="127" spans="1:12" x14ac:dyDescent="0.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</row>
    <row r="128" spans="1:12" x14ac:dyDescent="0.4">
      <c r="A128" s="62" t="s">
        <v>124</v>
      </c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</row>
    <row r="129" spans="1:12" x14ac:dyDescent="0.4">
      <c r="A129" s="61"/>
      <c r="B129" s="61" t="s">
        <v>125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</row>
    <row r="130" spans="1:12" x14ac:dyDescent="0.4">
      <c r="A130" s="61"/>
      <c r="B130" s="61" t="s">
        <v>86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</row>
    <row r="131" spans="1:12" x14ac:dyDescent="0.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</row>
    <row r="132" spans="1:12" x14ac:dyDescent="0.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</row>
    <row r="133" spans="1:12" x14ac:dyDescent="0.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</row>
    <row r="134" spans="1:12" x14ac:dyDescent="0.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</row>
    <row r="135" spans="1:12" x14ac:dyDescent="0.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</row>
    <row r="136" spans="1:12" x14ac:dyDescent="0.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</row>
    <row r="137" spans="1:12" x14ac:dyDescent="0.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</row>
    <row r="138" spans="1:12" x14ac:dyDescent="0.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</row>
    <row r="139" spans="1:12" x14ac:dyDescent="0.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</row>
    <row r="140" spans="1:12" x14ac:dyDescent="0.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</row>
    <row r="141" spans="1:12" x14ac:dyDescent="0.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</row>
    <row r="142" spans="1:12" x14ac:dyDescent="0.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</row>
    <row r="143" spans="1:12" x14ac:dyDescent="0.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</row>
    <row r="144" spans="1:12" x14ac:dyDescent="0.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</row>
    <row r="145" spans="1:12" x14ac:dyDescent="0.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</row>
    <row r="146" spans="1:12" x14ac:dyDescent="0.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</row>
    <row r="147" spans="1:12" x14ac:dyDescent="0.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</row>
    <row r="148" spans="1:12" x14ac:dyDescent="0.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</row>
    <row r="149" spans="1:12" x14ac:dyDescent="0.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</row>
    <row r="150" spans="1:12" x14ac:dyDescent="0.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</row>
    <row r="151" spans="1:12" x14ac:dyDescent="0.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</row>
    <row r="152" spans="1:12" x14ac:dyDescent="0.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</row>
    <row r="153" spans="1:12" x14ac:dyDescent="0.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</row>
    <row r="154" spans="1:12" x14ac:dyDescent="0.4">
      <c r="A154" s="61"/>
      <c r="B154" s="61" t="s">
        <v>126</v>
      </c>
      <c r="C154" s="61"/>
      <c r="D154" s="61"/>
      <c r="E154" s="61"/>
      <c r="F154" s="61"/>
      <c r="G154" s="61"/>
      <c r="H154" s="61"/>
      <c r="I154" s="61"/>
      <c r="J154" s="61"/>
      <c r="K154" s="61"/>
      <c r="L154" s="61"/>
    </row>
    <row r="155" spans="1:12" x14ac:dyDescent="0.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</row>
    <row r="156" spans="1:12" x14ac:dyDescent="0.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</row>
    <row r="157" spans="1:12" x14ac:dyDescent="0.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</row>
    <row r="158" spans="1:12" x14ac:dyDescent="0.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</row>
    <row r="159" spans="1:12" x14ac:dyDescent="0.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</row>
    <row r="160" spans="1:12" x14ac:dyDescent="0.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</row>
    <row r="161" spans="1:12" x14ac:dyDescent="0.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</row>
    <row r="162" spans="1:12" x14ac:dyDescent="0.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</row>
    <row r="163" spans="1:12" x14ac:dyDescent="0.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</row>
    <row r="164" spans="1:12" x14ac:dyDescent="0.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</row>
    <row r="165" spans="1:12" x14ac:dyDescent="0.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</row>
    <row r="166" spans="1:12" x14ac:dyDescent="0.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</row>
    <row r="167" spans="1:12" x14ac:dyDescent="0.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</row>
    <row r="168" spans="1:12" x14ac:dyDescent="0.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</row>
    <row r="169" spans="1:12" x14ac:dyDescent="0.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</row>
    <row r="170" spans="1:12" x14ac:dyDescent="0.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</row>
    <row r="171" spans="1:12" x14ac:dyDescent="0.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</row>
    <row r="172" spans="1:12" x14ac:dyDescent="0.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</row>
    <row r="173" spans="1:12" x14ac:dyDescent="0.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</row>
    <row r="174" spans="1:12" x14ac:dyDescent="0.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</row>
    <row r="175" spans="1:12" x14ac:dyDescent="0.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</row>
    <row r="176" spans="1:12" x14ac:dyDescent="0.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</row>
    <row r="177" spans="1:12" x14ac:dyDescent="0.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</row>
    <row r="178" spans="1:12" x14ac:dyDescent="0.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43"/>
  <sheetViews>
    <sheetView topLeftCell="A3" zoomScaleNormal="100" zoomScaleSheetLayoutView="85" workbookViewId="0">
      <selection activeCell="F30" sqref="F30:G30"/>
    </sheetView>
  </sheetViews>
  <sheetFormatPr defaultRowHeight="19.5" x14ac:dyDescent="0.4"/>
  <cols>
    <col min="1" max="2" width="3.33203125" style="1" customWidth="1"/>
    <col min="3" max="3" width="5.88671875" style="1" customWidth="1"/>
    <col min="4" max="4" width="3.33203125" style="1" customWidth="1"/>
    <col min="5" max="5" width="2.21875" style="1" customWidth="1"/>
    <col min="6" max="6" width="3.33203125" style="1" customWidth="1"/>
    <col min="7" max="7" width="2.21875" style="1" customWidth="1"/>
    <col min="8" max="8" width="3.33203125" style="1" customWidth="1"/>
    <col min="9" max="9" width="2.21875" style="1" customWidth="1"/>
    <col min="10" max="10" width="3.33203125" style="1" customWidth="1"/>
    <col min="11" max="11" width="2.21875" style="1" customWidth="1"/>
    <col min="12" max="12" width="3.33203125" style="1" customWidth="1"/>
    <col min="13" max="13" width="2.21875" style="1" customWidth="1"/>
    <col min="14" max="14" width="3.33203125" style="1" customWidth="1"/>
    <col min="15" max="15" width="2.21875" style="1" customWidth="1"/>
    <col min="16" max="16" width="3.33203125" style="1" customWidth="1"/>
    <col min="17" max="17" width="2.21875" style="1" customWidth="1"/>
    <col min="18" max="18" width="3.33203125" style="1" customWidth="1"/>
    <col min="19" max="19" width="2.21875" style="1" customWidth="1"/>
    <col min="20" max="20" width="3.33203125" style="1" customWidth="1"/>
    <col min="21" max="21" width="2.21875" style="1" customWidth="1"/>
    <col min="22" max="22" width="3.33203125" style="1" customWidth="1"/>
    <col min="23" max="23" width="2.21875" style="1" customWidth="1"/>
    <col min="24" max="24" width="3.33203125" style="1" customWidth="1"/>
    <col min="25" max="25" width="2.21875" style="1" customWidth="1"/>
    <col min="26" max="26" width="3.33203125" style="1" customWidth="1"/>
    <col min="27" max="27" width="2.21875" style="1" customWidth="1"/>
    <col min="28" max="28" width="3.33203125" style="1" customWidth="1"/>
    <col min="29" max="29" width="2.21875" style="1" customWidth="1"/>
    <col min="30" max="30" width="3.33203125" style="1" customWidth="1"/>
    <col min="31" max="31" width="2.21875" style="1" customWidth="1"/>
    <col min="32" max="32" width="3.33203125" style="1" customWidth="1"/>
    <col min="33" max="33" width="2.21875" style="1" customWidth="1"/>
    <col min="34" max="34" width="3.33203125" style="1" customWidth="1"/>
    <col min="35" max="35" width="2.21875" style="1" customWidth="1"/>
    <col min="36" max="36" width="3.33203125" style="1" customWidth="1"/>
    <col min="37" max="37" width="2.21875" style="1" customWidth="1"/>
    <col min="38" max="38" width="3.33203125" style="1" customWidth="1"/>
    <col min="39" max="39" width="2.21875" style="1" customWidth="1"/>
    <col min="40" max="40" width="2.44140625" style="1" customWidth="1"/>
    <col min="41" max="41" width="5" style="1" customWidth="1"/>
    <col min="42" max="16384" width="8.88671875" style="1"/>
  </cols>
  <sheetData>
    <row r="1" spans="1:44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Q1"/>
      <c r="AR1"/>
    </row>
    <row r="2" spans="1:44" x14ac:dyDescent="0.4">
      <c r="A2" s="33"/>
      <c r="B2" s="44" t="s">
        <v>58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Q2"/>
      <c r="AR2"/>
    </row>
    <row r="3" spans="1:44" x14ac:dyDescent="0.4">
      <c r="A3" s="33"/>
      <c r="B3" s="33"/>
      <c r="C3" s="37" t="s">
        <v>28</v>
      </c>
      <c r="D3" s="12" t="s">
        <v>9</v>
      </c>
      <c r="E3" s="13">
        <v>5</v>
      </c>
      <c r="F3" s="12" t="s">
        <v>2</v>
      </c>
      <c r="G3" s="13">
        <v>4</v>
      </c>
      <c r="H3" s="12" t="s">
        <v>111</v>
      </c>
      <c r="I3" s="13">
        <v>4</v>
      </c>
      <c r="J3" s="12" t="s">
        <v>17</v>
      </c>
      <c r="K3" s="13">
        <v>4</v>
      </c>
      <c r="L3" s="12" t="s">
        <v>5</v>
      </c>
      <c r="M3" s="13">
        <v>4</v>
      </c>
      <c r="N3" s="12" t="s">
        <v>2</v>
      </c>
      <c r="O3" s="13">
        <v>4</v>
      </c>
      <c r="P3" s="12" t="s">
        <v>9</v>
      </c>
      <c r="Q3" s="13">
        <v>5</v>
      </c>
      <c r="R3" s="12" t="s">
        <v>6</v>
      </c>
      <c r="S3" s="13">
        <v>5</v>
      </c>
      <c r="T3" s="12" t="s">
        <v>20</v>
      </c>
      <c r="U3" s="13">
        <v>4</v>
      </c>
      <c r="V3" s="12" t="s">
        <v>5</v>
      </c>
      <c r="W3" s="13">
        <v>4</v>
      </c>
      <c r="X3" s="12" t="s">
        <v>2</v>
      </c>
      <c r="Y3" s="13">
        <v>4</v>
      </c>
      <c r="Z3" s="12" t="s">
        <v>9</v>
      </c>
      <c r="AA3" s="13">
        <v>5</v>
      </c>
      <c r="AB3" s="14" t="s">
        <v>6</v>
      </c>
      <c r="AC3" s="15">
        <v>5</v>
      </c>
      <c r="AD3" s="14" t="s">
        <v>2</v>
      </c>
      <c r="AE3" s="15">
        <v>4</v>
      </c>
      <c r="AF3" s="14" t="s">
        <v>21</v>
      </c>
      <c r="AG3" s="16">
        <v>4</v>
      </c>
      <c r="AH3" s="14" t="s">
        <v>11</v>
      </c>
      <c r="AI3" s="15">
        <v>4</v>
      </c>
      <c r="AJ3" s="14" t="s">
        <v>113</v>
      </c>
      <c r="AK3" s="15">
        <v>4</v>
      </c>
      <c r="AL3" s="14" t="s">
        <v>5</v>
      </c>
      <c r="AM3" s="15">
        <v>4</v>
      </c>
      <c r="AN3" s="33"/>
      <c r="AO3" s="33"/>
      <c r="AQ3"/>
      <c r="AR3"/>
    </row>
    <row r="4" spans="1:44" x14ac:dyDescent="0.4">
      <c r="A4" s="33"/>
      <c r="B4" s="33"/>
      <c r="C4" s="37" t="s">
        <v>4</v>
      </c>
      <c r="D4" s="20" t="s">
        <v>4</v>
      </c>
      <c r="E4" s="21">
        <v>4</v>
      </c>
      <c r="F4" s="20" t="s">
        <v>14</v>
      </c>
      <c r="G4" s="21">
        <v>4</v>
      </c>
      <c r="H4" s="22" t="s">
        <v>8</v>
      </c>
      <c r="I4" s="23">
        <v>4</v>
      </c>
      <c r="J4" s="20" t="s">
        <v>0</v>
      </c>
      <c r="K4" s="21">
        <v>4</v>
      </c>
      <c r="L4" s="20" t="s">
        <v>8</v>
      </c>
      <c r="M4" s="21">
        <v>4</v>
      </c>
      <c r="N4" s="20" t="s">
        <v>19</v>
      </c>
      <c r="O4" s="21">
        <v>4</v>
      </c>
      <c r="P4" s="20" t="s">
        <v>1</v>
      </c>
      <c r="Q4" s="21">
        <v>4</v>
      </c>
      <c r="R4" s="20" t="s">
        <v>4</v>
      </c>
      <c r="S4" s="21">
        <v>4</v>
      </c>
      <c r="T4" s="20" t="s">
        <v>19</v>
      </c>
      <c r="U4" s="21">
        <v>4</v>
      </c>
      <c r="V4" s="20" t="s">
        <v>23</v>
      </c>
      <c r="W4" s="21">
        <v>4</v>
      </c>
      <c r="X4" s="20" t="s">
        <v>17</v>
      </c>
      <c r="Y4" s="21">
        <v>4</v>
      </c>
      <c r="Z4" s="20" t="s">
        <v>5</v>
      </c>
      <c r="AA4" s="21">
        <v>4</v>
      </c>
      <c r="AB4" s="20" t="s">
        <v>5</v>
      </c>
      <c r="AC4" s="21">
        <v>4</v>
      </c>
      <c r="AD4" s="20" t="s">
        <v>19</v>
      </c>
      <c r="AE4" s="21">
        <v>4</v>
      </c>
      <c r="AF4" s="20" t="s">
        <v>10</v>
      </c>
      <c r="AG4" s="24">
        <v>4</v>
      </c>
      <c r="AH4" s="20" t="s">
        <v>10</v>
      </c>
      <c r="AI4" s="21">
        <v>4</v>
      </c>
      <c r="AJ4" s="20" t="s">
        <v>0</v>
      </c>
      <c r="AK4" s="21">
        <v>4</v>
      </c>
      <c r="AL4" s="20" t="s">
        <v>0</v>
      </c>
      <c r="AM4" s="21">
        <v>4</v>
      </c>
      <c r="AN4" s="33"/>
      <c r="AO4" s="33"/>
      <c r="AQ4"/>
      <c r="AR4"/>
    </row>
    <row r="5" spans="1:44" x14ac:dyDescent="0.4">
      <c r="A5" s="33"/>
      <c r="B5" s="33"/>
      <c r="C5" s="37" t="s">
        <v>29</v>
      </c>
      <c r="D5" s="17" t="s">
        <v>13</v>
      </c>
      <c r="E5" s="18">
        <v>4</v>
      </c>
      <c r="F5" s="17" t="s">
        <v>0</v>
      </c>
      <c r="G5" s="18">
        <v>4</v>
      </c>
      <c r="H5" s="17" t="s">
        <v>15</v>
      </c>
      <c r="I5" s="18">
        <v>4</v>
      </c>
      <c r="J5" s="17" t="s">
        <v>16</v>
      </c>
      <c r="K5" s="18">
        <v>4</v>
      </c>
      <c r="L5" s="17" t="s">
        <v>9</v>
      </c>
      <c r="M5" s="18">
        <v>4</v>
      </c>
      <c r="N5" s="17" t="s">
        <v>18</v>
      </c>
      <c r="O5" s="18">
        <v>4</v>
      </c>
      <c r="P5" s="17" t="s">
        <v>0</v>
      </c>
      <c r="Q5" s="18">
        <v>4</v>
      </c>
      <c r="R5" s="17" t="s">
        <v>22</v>
      </c>
      <c r="S5" s="18">
        <v>4</v>
      </c>
      <c r="T5" s="17" t="s">
        <v>0</v>
      </c>
      <c r="U5" s="18">
        <v>4</v>
      </c>
      <c r="V5" s="17" t="s">
        <v>9</v>
      </c>
      <c r="W5" s="18">
        <v>4</v>
      </c>
      <c r="X5" s="17" t="s">
        <v>0</v>
      </c>
      <c r="Y5" s="18">
        <v>4</v>
      </c>
      <c r="Z5" s="17" t="s">
        <v>35</v>
      </c>
      <c r="AA5" s="18">
        <v>4</v>
      </c>
      <c r="AB5" s="17" t="s">
        <v>8</v>
      </c>
      <c r="AC5" s="18">
        <v>4</v>
      </c>
      <c r="AD5" s="17" t="s">
        <v>0</v>
      </c>
      <c r="AE5" s="18">
        <v>4</v>
      </c>
      <c r="AF5" s="17" t="s">
        <v>24</v>
      </c>
      <c r="AG5" s="19">
        <v>4</v>
      </c>
      <c r="AH5" s="17" t="s">
        <v>25</v>
      </c>
      <c r="AI5" s="18">
        <v>4</v>
      </c>
      <c r="AJ5" s="17" t="s">
        <v>20</v>
      </c>
      <c r="AK5" s="18">
        <v>3</v>
      </c>
      <c r="AL5" s="17" t="s">
        <v>26</v>
      </c>
      <c r="AM5" s="18">
        <v>4</v>
      </c>
      <c r="AN5" s="33"/>
      <c r="AO5" s="33"/>
      <c r="AQ5"/>
      <c r="AR5"/>
    </row>
    <row r="6" spans="1:44" x14ac:dyDescent="0.4">
      <c r="A6" s="33"/>
      <c r="B6" s="33"/>
      <c r="C6" s="37" t="s">
        <v>2</v>
      </c>
      <c r="D6" s="7" t="s">
        <v>4</v>
      </c>
      <c r="E6" s="8">
        <v>3</v>
      </c>
      <c r="F6" s="7" t="s">
        <v>0</v>
      </c>
      <c r="G6" s="8">
        <v>3</v>
      </c>
      <c r="H6" s="7" t="s">
        <v>8</v>
      </c>
      <c r="I6" s="8">
        <v>3</v>
      </c>
      <c r="J6" s="9" t="s">
        <v>9</v>
      </c>
      <c r="K6" s="10">
        <v>3</v>
      </c>
      <c r="L6" s="9" t="s">
        <v>8</v>
      </c>
      <c r="M6" s="10">
        <v>3</v>
      </c>
      <c r="N6" s="9" t="s">
        <v>0</v>
      </c>
      <c r="O6" s="10">
        <v>3</v>
      </c>
      <c r="P6" s="9" t="s">
        <v>5</v>
      </c>
      <c r="Q6" s="10">
        <v>3</v>
      </c>
      <c r="R6" s="9" t="s">
        <v>6</v>
      </c>
      <c r="S6" s="10">
        <v>3</v>
      </c>
      <c r="T6" s="9" t="s">
        <v>0</v>
      </c>
      <c r="U6" s="10">
        <v>3</v>
      </c>
      <c r="V6" s="9" t="s">
        <v>8</v>
      </c>
      <c r="W6" s="10">
        <v>3</v>
      </c>
      <c r="X6" s="9" t="s">
        <v>0</v>
      </c>
      <c r="Y6" s="10">
        <v>3</v>
      </c>
      <c r="Z6" s="9" t="s">
        <v>7</v>
      </c>
      <c r="AA6" s="10">
        <v>3</v>
      </c>
      <c r="AB6" s="7" t="s">
        <v>6</v>
      </c>
      <c r="AC6" s="8">
        <v>3</v>
      </c>
      <c r="AD6" s="7" t="s">
        <v>0</v>
      </c>
      <c r="AE6" s="8">
        <v>3</v>
      </c>
      <c r="AF6" s="7" t="s">
        <v>10</v>
      </c>
      <c r="AG6" s="11">
        <v>3</v>
      </c>
      <c r="AH6" s="7" t="s">
        <v>11</v>
      </c>
      <c r="AI6" s="8">
        <v>2</v>
      </c>
      <c r="AJ6" s="7" t="s">
        <v>0</v>
      </c>
      <c r="AK6" s="8">
        <v>3</v>
      </c>
      <c r="AL6" s="7" t="s">
        <v>112</v>
      </c>
      <c r="AM6" s="8">
        <v>2</v>
      </c>
      <c r="AN6" s="33"/>
      <c r="AO6" s="33"/>
      <c r="AQ6"/>
      <c r="AR6"/>
    </row>
    <row r="7" spans="1:44" hidden="1" x14ac:dyDescent="0.4">
      <c r="A7" s="3"/>
      <c r="B7" s="3"/>
      <c r="C7" s="45" t="str">
        <f>C3</f>
        <v>S</v>
      </c>
      <c r="D7" s="91">
        <f>VLOOKUP(D3,Note!$A$1:'Note'!$C$25,2,FALSE)+(E3-1)*12</f>
        <v>49</v>
      </c>
      <c r="E7" s="91"/>
      <c r="F7" s="91">
        <f>VLOOKUP(F3, Note!$A$1:'Note'!$C$25,2,FALSE)+(G3-1)*12</f>
        <v>47</v>
      </c>
      <c r="G7" s="91"/>
      <c r="H7" s="91">
        <f>VLOOKUP(H3, Note!$A$1:'Note'!$C$25,2,FALSE)+(I3-1)*12</f>
        <v>45</v>
      </c>
      <c r="I7" s="91"/>
      <c r="J7" s="91">
        <f>VLOOKUP(J3, Note!$A$1:'Note'!$C$25,2,FALSE)+(K3-1)*12</f>
        <v>44</v>
      </c>
      <c r="K7" s="91"/>
      <c r="L7" s="91">
        <f>VLOOKUP(L3, Note!$A$1:'Note'!$C$25,2,FALSE)+(M3-1)*12</f>
        <v>45</v>
      </c>
      <c r="M7" s="91"/>
      <c r="N7" s="91">
        <f>VLOOKUP(N3, Note!$A$1:'Note'!$C$25,2,FALSE)+(O3-1)*12</f>
        <v>47</v>
      </c>
      <c r="O7" s="91"/>
      <c r="P7" s="93">
        <f>VLOOKUP(P3, Note!$A$1:'Note'!$C$25,2,FALSE)+(Q3-1)*12</f>
        <v>49</v>
      </c>
      <c r="Q7" s="93"/>
      <c r="R7" s="91">
        <f>VLOOKUP(R3, Note!$A$1:'Note'!$C$25,2,FALSE)+(S3-1)*12</f>
        <v>50</v>
      </c>
      <c r="S7" s="91"/>
      <c r="T7" s="91">
        <f>VLOOKUP(T3, Note!$A$1:'Note'!$C$25,2,FALSE)+(U3-1)*12</f>
        <v>47</v>
      </c>
      <c r="U7" s="91"/>
      <c r="V7" s="91">
        <f>VLOOKUP(V3, Note!$A$1:'Note'!$C$25,2,FALSE)+(W3-1)*12</f>
        <v>45</v>
      </c>
      <c r="W7" s="91"/>
      <c r="X7" s="91">
        <f>VLOOKUP(X3, Note!$A$1:'Note'!$C$25,2,FALSE)+(Y3-1)*12</f>
        <v>47</v>
      </c>
      <c r="Y7" s="91"/>
      <c r="Z7" s="91">
        <f>VLOOKUP(Z3, Note!$A$1:'Note'!$C$25,2,FALSE)+(AA3-1)*12</f>
        <v>49</v>
      </c>
      <c r="AA7" s="91"/>
      <c r="AB7" s="91">
        <f>VLOOKUP(AB3, Note!$A$1:'Note'!$C$25,2,FALSE)+(AC3-1)*12</f>
        <v>50</v>
      </c>
      <c r="AC7" s="91"/>
      <c r="AD7" s="91">
        <f>VLOOKUP(AD3, Note!$A$1:'Note'!$C$25,2,FALSE)+(AE3-1)*12</f>
        <v>47</v>
      </c>
      <c r="AE7" s="91"/>
      <c r="AF7" s="91">
        <f>VLOOKUP(AF3, Note!$A$1:'Note'!$C$25,2,FALSE)+(AG3-1)*12</f>
        <v>45</v>
      </c>
      <c r="AG7" s="91"/>
      <c r="AH7" s="91">
        <f>VLOOKUP(AH3, Note!$A$1:'Note'!$C$25,2,FALSE)+(AI3-1)*12</f>
        <v>47</v>
      </c>
      <c r="AI7" s="91"/>
      <c r="AJ7" s="91">
        <f>VLOOKUP(AJ3, Note!$A$1:'Note'!$C$25,2,FALSE)+(AK3-1)*12</f>
        <v>44</v>
      </c>
      <c r="AK7" s="91"/>
      <c r="AL7" s="91">
        <f>VLOOKUP(AL3, Note!$A$1:'Note'!$C$25,2,FALSE)+(AM3-1)*12</f>
        <v>45</v>
      </c>
      <c r="AM7" s="91"/>
      <c r="AN7" s="3"/>
      <c r="AO7" s="3"/>
      <c r="AQ7"/>
      <c r="AR7"/>
    </row>
    <row r="8" spans="1:44" hidden="1" x14ac:dyDescent="0.4">
      <c r="A8" s="3"/>
      <c r="B8" s="3"/>
      <c r="C8" s="45" t="str">
        <f>C4</f>
        <v>A</v>
      </c>
      <c r="D8" s="92">
        <f>VLOOKUP(D4, Note!$A$1:'Note'!$C$25,2,FALSE)+(E4-1)*12</f>
        <v>45</v>
      </c>
      <c r="E8" s="92"/>
      <c r="F8" s="92">
        <f>VLOOKUP(F4, Note!$A$1:'Note'!$C$25,2,FALSE)+(G4-1)*12</f>
        <v>44</v>
      </c>
      <c r="G8" s="92"/>
      <c r="H8" s="92">
        <f>VLOOKUP(H4, Note!$A$1:'Note'!$C$25,2,FALSE)+(I4-1)*12</f>
        <v>42</v>
      </c>
      <c r="I8" s="92"/>
      <c r="J8" s="92">
        <f>VLOOKUP(J4, Note!$A$1:'Note'!$C$25,2,FALSE)+(K4-1)*12</f>
        <v>40</v>
      </c>
      <c r="K8" s="92"/>
      <c r="L8" s="92">
        <f>VLOOKUP(L4, Note!$A$1:'Note'!$C$25,2,FALSE)+(M4-1)*12</f>
        <v>42</v>
      </c>
      <c r="M8" s="92"/>
      <c r="N8" s="92">
        <f>VLOOKUP(N4, Note!$A$1:'Note'!$C$25,2,FALSE)+(O4-1)*12</f>
        <v>44</v>
      </c>
      <c r="O8" s="92"/>
      <c r="P8" s="92">
        <f>VLOOKUP(P4, Note!$A$1:'Note'!$C$25,2,FALSE)+(Q4-1)*12</f>
        <v>43</v>
      </c>
      <c r="Q8" s="92"/>
      <c r="R8" s="92">
        <f>VLOOKUP(R4, Note!$A$1:'Note'!$C$25,2,FALSE)+(S4-1)*12</f>
        <v>45</v>
      </c>
      <c r="S8" s="92"/>
      <c r="T8" s="92">
        <f>VLOOKUP(T4, Note!$A$1:'Note'!$C$25,2,FALSE)+(U4-1)*12</f>
        <v>44</v>
      </c>
      <c r="U8" s="92"/>
      <c r="V8" s="92">
        <f>VLOOKUP(V4, Note!$A$1:'Note'!$C$25,2,FALSE)+(W4-1)*12</f>
        <v>42</v>
      </c>
      <c r="W8" s="92"/>
      <c r="X8" s="92">
        <f>VLOOKUP(X4, Note!$A$1:'Note'!$C$25,2,FALSE)+(Y4-1)*12</f>
        <v>44</v>
      </c>
      <c r="Y8" s="92"/>
      <c r="Z8" s="92">
        <f>VLOOKUP(Z4, Note!$A$1:'Note'!$C$25,2,FALSE)+(AA4-1)*12</f>
        <v>45</v>
      </c>
      <c r="AA8" s="92"/>
      <c r="AB8" s="92">
        <f>VLOOKUP(AB4, Note!$A$1:'Note'!$C$25,2,FALSE)+(AC4-1)*12</f>
        <v>45</v>
      </c>
      <c r="AC8" s="92"/>
      <c r="AD8" s="92">
        <f>VLOOKUP(AD4, Note!$A$1:'Note'!$C$25,2,FALSE)+(AE4-1)*12</f>
        <v>44</v>
      </c>
      <c r="AE8" s="92"/>
      <c r="AF8" s="92">
        <f>VLOOKUP(AF4, Note!$A$1:'Note'!$C$25,2,FALSE)+(AG4-1)*12</f>
        <v>42</v>
      </c>
      <c r="AG8" s="92"/>
      <c r="AH8" s="92">
        <f>VLOOKUP(AH4, Note!$A$1:'Note'!$C$25,2,FALSE)+(AI4-1)*12</f>
        <v>42</v>
      </c>
      <c r="AI8" s="92"/>
      <c r="AJ8" s="92">
        <f>VLOOKUP(AJ4, Note!$A$1:'Note'!$C$25,2,FALSE)+(AK4-1)*12</f>
        <v>40</v>
      </c>
      <c r="AK8" s="92"/>
      <c r="AL8" s="92">
        <f>VLOOKUP(AL4, Note!$A$1:'Note'!$C$25,2,FALSE)+(AM4-1)*12</f>
        <v>40</v>
      </c>
      <c r="AM8" s="92"/>
      <c r="AN8" s="3"/>
      <c r="AO8" s="3"/>
      <c r="AQ8"/>
      <c r="AR8"/>
    </row>
    <row r="9" spans="1:44" hidden="1" x14ac:dyDescent="0.4">
      <c r="A9" s="3"/>
      <c r="B9" s="3"/>
      <c r="C9" s="45" t="str">
        <f>C5</f>
        <v>T</v>
      </c>
      <c r="D9" s="92">
        <f>VLOOKUP(D5, Note!$A$1:'Note'!$C$25,2,FALSE)+(E5-1)*12</f>
        <v>40</v>
      </c>
      <c r="E9" s="92"/>
      <c r="F9" s="92">
        <f>VLOOKUP(F5, Note!$A$1:'Note'!$C$25,2,FALSE)+(G5-1)*12</f>
        <v>40</v>
      </c>
      <c r="G9" s="92"/>
      <c r="H9" s="92">
        <f>VLOOKUP(H5, Note!$A$1:'Note'!$C$25,2,FALSE)+(I5-1)*12</f>
        <v>37</v>
      </c>
      <c r="I9" s="92"/>
      <c r="J9" s="92">
        <f>VLOOKUP(J5, Note!$A$1:'Note'!$C$25,2,FALSE)+(K5-1)*12</f>
        <v>37</v>
      </c>
      <c r="K9" s="92"/>
      <c r="L9" s="92">
        <f>VLOOKUP(L5, Note!$A$1:'Note'!$C$25,2,FALSE)+(M5-1)*12</f>
        <v>37</v>
      </c>
      <c r="M9" s="92"/>
      <c r="N9" s="92">
        <f>VLOOKUP(N5, Note!$A$1:'Note'!$C$25,2,FALSE)+(O5-1)*12</f>
        <v>40</v>
      </c>
      <c r="O9" s="92"/>
      <c r="P9" s="92">
        <f>VLOOKUP(P5, Note!$A$1:'Note'!$C$25,2,FALSE)+(Q5-1)*12</f>
        <v>40</v>
      </c>
      <c r="Q9" s="92"/>
      <c r="R9" s="92">
        <f>VLOOKUP(R5, Note!$A$1:'Note'!$C$25,2,FALSE)+(S5-1)*12</f>
        <v>42</v>
      </c>
      <c r="S9" s="92"/>
      <c r="T9" s="92">
        <f>VLOOKUP(T5, Note!$A$1:'Note'!$C$25,2,FALSE)+(U5-1)*12</f>
        <v>40</v>
      </c>
      <c r="U9" s="92"/>
      <c r="V9" s="92">
        <f>VLOOKUP(V5, Note!$A$1:'Note'!$C$25,2,FALSE)+(W5-1)*12</f>
        <v>37</v>
      </c>
      <c r="W9" s="92"/>
      <c r="X9" s="92">
        <f>VLOOKUP(X5, Note!$A$1:'Note'!$C$25,2,FALSE)+(Y5-1)*12</f>
        <v>40</v>
      </c>
      <c r="Y9" s="92"/>
      <c r="Z9" s="92">
        <f>VLOOKUP(Z5, Note!$A$1:'Note'!$C$25,2,FALSE)+(AA5-1)*12</f>
        <v>40</v>
      </c>
      <c r="AA9" s="92"/>
      <c r="AB9" s="92">
        <f>VLOOKUP(AB5, Note!$A$1:'Note'!$C$25,2,FALSE)+(AC5-1)*12</f>
        <v>42</v>
      </c>
      <c r="AC9" s="92"/>
      <c r="AD9" s="92">
        <f>VLOOKUP(AD5, Note!$A$1:'Note'!$C$25,2,FALSE)+(AE5-1)*12</f>
        <v>40</v>
      </c>
      <c r="AE9" s="92"/>
      <c r="AF9" s="92">
        <f>VLOOKUP(AF5, Note!$A$1:'Note'!$C$25,2,FALSE)+(AG5-1)*12</f>
        <v>37</v>
      </c>
      <c r="AG9" s="92"/>
      <c r="AH9" s="92">
        <f>VLOOKUP(AH5, Note!$A$1:'Note'!$C$25,2,FALSE)+(AI5-1)*12</f>
        <v>38</v>
      </c>
      <c r="AI9" s="92"/>
      <c r="AJ9" s="92">
        <f>VLOOKUP(AJ5, Note!$A$1:'Note'!$C$25,2,FALSE)+(AK5-1)*12</f>
        <v>35</v>
      </c>
      <c r="AK9" s="92"/>
      <c r="AL9" s="92">
        <f>VLOOKUP(AL5, Note!$A$1:'Note'!$C$25,2,FALSE)+(AM5-1)*12</f>
        <v>37</v>
      </c>
      <c r="AM9" s="92"/>
      <c r="AN9" s="3"/>
      <c r="AO9" s="3"/>
      <c r="AQ9"/>
      <c r="AR9"/>
    </row>
    <row r="10" spans="1:44" ht="24.75" hidden="1" customHeight="1" x14ac:dyDescent="0.4">
      <c r="A10" s="3"/>
      <c r="B10" s="3"/>
      <c r="C10" s="45" t="str">
        <f>C6</f>
        <v>B</v>
      </c>
      <c r="D10" s="92">
        <f>VLOOKUP(D6, Note!$A$1:'Note'!$C$25,2,FALSE)+(E6-1)*12</f>
        <v>33</v>
      </c>
      <c r="E10" s="92"/>
      <c r="F10" s="92">
        <f>VLOOKUP(F6, Note!$A$1:'Note'!$C$25,2,FALSE)+(G6-1)*12</f>
        <v>28</v>
      </c>
      <c r="G10" s="92"/>
      <c r="H10" s="92">
        <f>VLOOKUP(H6, Note!$A$1:'Note'!$C$25,2,FALSE)+(I6-1)*12</f>
        <v>30</v>
      </c>
      <c r="I10" s="92"/>
      <c r="J10" s="92">
        <f>VLOOKUP(J6, Note!$A$1:'Note'!$C$25,2,FALSE)+(K6-1)*12</f>
        <v>25</v>
      </c>
      <c r="K10" s="92"/>
      <c r="L10" s="92">
        <f>VLOOKUP(L6, Note!$A$1:'Note'!$C$25,2,FALSE)+(M6-1)*12</f>
        <v>30</v>
      </c>
      <c r="M10" s="92"/>
      <c r="N10" s="92">
        <f>VLOOKUP(N6, Note!$A$1:'Note'!$C$25,2,FALSE)+(O6-1)*12</f>
        <v>28</v>
      </c>
      <c r="O10" s="92"/>
      <c r="P10" s="92">
        <f>VLOOKUP(P6, Note!$A$1:'Note'!$C$25,2,FALSE)+(Q6-1)*12</f>
        <v>33</v>
      </c>
      <c r="Q10" s="92"/>
      <c r="R10" s="92">
        <f>VLOOKUP(R6, Note!$A$1:'Note'!$C$25,2,FALSE)+(S6-1)*12</f>
        <v>26</v>
      </c>
      <c r="S10" s="92"/>
      <c r="T10" s="92">
        <f>VLOOKUP(T6, Note!$A$1:'Note'!$C$25,2,FALSE)+(U6-1)*12</f>
        <v>28</v>
      </c>
      <c r="U10" s="92"/>
      <c r="V10" s="92">
        <f>VLOOKUP(V6, Note!$A$1:'Note'!$C$25,2,FALSE)+(W6-1)*12</f>
        <v>30</v>
      </c>
      <c r="W10" s="92"/>
      <c r="X10" s="92">
        <f>VLOOKUP(X6, Note!$A$1:'Note'!$C$25,2,FALSE)+(Y6-1)*12</f>
        <v>28</v>
      </c>
      <c r="Y10" s="92"/>
      <c r="Z10" s="92">
        <f>VLOOKUP(Z6, Note!$A$1:'Note'!$C$25,2,FALSE)+(AA6-1)*12</f>
        <v>33</v>
      </c>
      <c r="AA10" s="92"/>
      <c r="AB10" s="92">
        <f>VLOOKUP(AB6, Note!$A$1:'Note'!$C$25,2,FALSE)+(AC6-1)*12</f>
        <v>26</v>
      </c>
      <c r="AC10" s="92"/>
      <c r="AD10" s="92">
        <f>VLOOKUP(AD6, Note!$A$1:'Note'!$C$25,2,FALSE)+(AE6-1)*12</f>
        <v>28</v>
      </c>
      <c r="AE10" s="92"/>
      <c r="AF10" s="92">
        <f>VLOOKUP(AF6, Note!$A$1:'Note'!$C$25,2,FALSE)+(AG6-1)*12</f>
        <v>30</v>
      </c>
      <c r="AG10" s="92"/>
      <c r="AH10" s="92">
        <f>VLOOKUP(AH6, Note!$A$1:'Note'!$C$25,2,FALSE)+(AI6-1)*12</f>
        <v>23</v>
      </c>
      <c r="AI10" s="92"/>
      <c r="AJ10" s="92">
        <f>VLOOKUP(AJ6, Note!$A$1:'Note'!$C$25,2,FALSE)+(AK6-1)*12</f>
        <v>28</v>
      </c>
      <c r="AK10" s="92"/>
      <c r="AL10" s="92">
        <f>VLOOKUP(AL6, Note!$A$1:'Note'!$C$25,2,FALSE)+(AM6-1)*12</f>
        <v>21</v>
      </c>
      <c r="AM10" s="92"/>
      <c r="AN10" s="3"/>
      <c r="AO10" s="3"/>
      <c r="AQ10"/>
      <c r="AR10"/>
    </row>
    <row r="11" spans="1:44" ht="24.75" customHeight="1" x14ac:dyDescent="0.4">
      <c r="A11" s="33"/>
      <c r="B11" s="33"/>
      <c r="C11" s="34"/>
      <c r="D11" s="35"/>
      <c r="E11" s="35"/>
      <c r="F11" s="35"/>
      <c r="G11" s="35"/>
      <c r="H11" s="35"/>
      <c r="I11" s="35"/>
      <c r="J11" s="33"/>
      <c r="K11" s="35"/>
      <c r="L11" s="33"/>
      <c r="M11" s="35"/>
      <c r="N11" s="33"/>
      <c r="O11" s="35"/>
      <c r="P11" s="33"/>
      <c r="Q11" s="35"/>
      <c r="R11" s="33"/>
      <c r="S11" s="35"/>
      <c r="T11" s="33"/>
      <c r="U11" s="35"/>
      <c r="V11" s="35"/>
      <c r="W11" s="35"/>
      <c r="X11" s="33"/>
      <c r="Y11" s="35"/>
      <c r="Z11" s="33"/>
      <c r="AA11" s="35"/>
      <c r="AB11" s="33"/>
      <c r="AC11" s="35"/>
      <c r="AD11" s="33"/>
      <c r="AE11" s="35"/>
      <c r="AF11" s="33"/>
      <c r="AG11" s="35"/>
      <c r="AH11" s="33"/>
      <c r="AI11" s="35"/>
      <c r="AJ11" s="33"/>
      <c r="AK11" s="35"/>
      <c r="AL11" s="33"/>
      <c r="AM11" s="35"/>
      <c r="AN11" s="33"/>
      <c r="AO11" s="33"/>
      <c r="AQ11"/>
      <c r="AR11"/>
    </row>
    <row r="12" spans="1:44" x14ac:dyDescent="0.4">
      <c r="A12" s="33"/>
      <c r="B12" s="33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3"/>
      <c r="AO12" s="33"/>
      <c r="AQ12"/>
      <c r="AR12"/>
    </row>
    <row r="13" spans="1:44" x14ac:dyDescent="0.4">
      <c r="A13" s="33"/>
      <c r="B13" s="33"/>
      <c r="C13" s="33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3"/>
      <c r="AO13" s="33"/>
      <c r="AQ13"/>
      <c r="AR13"/>
    </row>
    <row r="14" spans="1:44" ht="13.5" customHeight="1" thickBot="1" x14ac:dyDescent="0.45">
      <c r="A14" s="33"/>
      <c r="B14" s="35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3"/>
      <c r="AO14" s="33"/>
      <c r="AQ14"/>
      <c r="AR14"/>
    </row>
    <row r="15" spans="1:44" ht="13.5" customHeight="1" thickBot="1" x14ac:dyDescent="0.45">
      <c r="A15" s="35"/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33"/>
      <c r="AO15" s="33"/>
      <c r="AQ15"/>
      <c r="AR15"/>
    </row>
    <row r="16" spans="1:44" ht="13.5" customHeight="1" thickBot="1" x14ac:dyDescent="0.45">
      <c r="A16" s="35"/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33"/>
      <c r="AO16" s="33"/>
      <c r="AQ16"/>
      <c r="AR16"/>
    </row>
    <row r="17" spans="1:44" ht="13.5" customHeight="1" thickBot="1" x14ac:dyDescent="0.45">
      <c r="A17" s="35"/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33"/>
      <c r="AO17" s="33"/>
      <c r="AQ17"/>
      <c r="AR17"/>
    </row>
    <row r="18" spans="1:44" ht="13.5" customHeight="1" thickBot="1" x14ac:dyDescent="0.45">
      <c r="A18" s="33"/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33"/>
      <c r="AO18" s="33"/>
      <c r="AQ18"/>
      <c r="AR18"/>
    </row>
    <row r="19" spans="1:44" ht="13.5" customHeight="1" x14ac:dyDescent="0.4">
      <c r="A19" s="33"/>
      <c r="B19" s="40"/>
      <c r="C19" s="42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3"/>
      <c r="AO19" s="33"/>
      <c r="AQ19"/>
      <c r="AR19"/>
    </row>
    <row r="20" spans="1:44" ht="13.5" customHeight="1" thickBot="1" x14ac:dyDescent="0.45">
      <c r="A20" s="33"/>
      <c r="B20" s="40"/>
      <c r="C20" s="39"/>
      <c r="D20" s="39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33"/>
      <c r="AO20" s="33"/>
      <c r="AQ20"/>
      <c r="AR20"/>
    </row>
    <row r="21" spans="1:44" ht="13.5" customHeight="1" thickBot="1" x14ac:dyDescent="0.45">
      <c r="A21" s="33"/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33"/>
      <c r="AO21" s="33"/>
      <c r="AQ21"/>
      <c r="AR21"/>
    </row>
    <row r="22" spans="1:44" ht="13.5" customHeight="1" thickBot="1" x14ac:dyDescent="0.45">
      <c r="A22" s="33"/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33"/>
      <c r="AO22" s="33"/>
      <c r="AQ22"/>
      <c r="AR22"/>
    </row>
    <row r="23" spans="1:44" ht="13.5" customHeight="1" thickBot="1" x14ac:dyDescent="0.45">
      <c r="A23" s="33"/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33"/>
      <c r="AO23" s="33"/>
      <c r="AQ23"/>
      <c r="AR23"/>
    </row>
    <row r="24" spans="1:44" ht="13.5" customHeight="1" thickBot="1" x14ac:dyDescent="0.45">
      <c r="A24" s="33"/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33"/>
      <c r="AO24" s="33"/>
      <c r="AQ24"/>
      <c r="AR24"/>
    </row>
    <row r="25" spans="1:44" ht="13.5" customHeight="1" x14ac:dyDescent="0.4">
      <c r="A25" s="33"/>
      <c r="B25" s="35"/>
      <c r="C25" s="3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3"/>
      <c r="AO25" s="33"/>
    </row>
    <row r="26" spans="1:44" ht="13.5" customHeight="1" x14ac:dyDescent="0.4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</row>
    <row r="27" spans="1:44" x14ac:dyDescent="0.4">
      <c r="A27" s="33"/>
      <c r="B27" s="33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3"/>
      <c r="AO27" s="33"/>
    </row>
    <row r="28" spans="1:44" x14ac:dyDescent="0.4">
      <c r="A28" s="33"/>
      <c r="B28" s="36" t="s">
        <v>27</v>
      </c>
      <c r="C28" s="33"/>
      <c r="D28" s="35"/>
      <c r="E28" s="35"/>
      <c r="F28" s="35"/>
      <c r="G28" s="35"/>
      <c r="H28" s="35"/>
      <c r="I28" s="35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</row>
    <row r="29" spans="1:44" x14ac:dyDescent="0.4">
      <c r="A29" s="33"/>
      <c r="B29" s="89" t="str">
        <f>C4 &amp; "～" &amp;C3</f>
        <v>A～S</v>
      </c>
      <c r="C29" s="90"/>
      <c r="D29" s="86" t="str">
        <f xml:space="preserve"> VLOOKUP(MOD(ABS(D7 - D8), 12), Note!$F$1:$G$12, 2, FALSE)</f>
        <v>-</v>
      </c>
      <c r="E29" s="87"/>
      <c r="F29" s="86" t="str">
        <f xml:space="preserve"> IF(F7=E7, "⌒", "") &amp; VLOOKUP(MOD(ABS(F7 - F8), 12), Note!$F$1:$G$12, 2, FALSE)</f>
        <v>-</v>
      </c>
      <c r="G29" s="87"/>
      <c r="H29" s="86" t="str">
        <f xml:space="preserve"> IF(H7=G7, "⌒", "") &amp; VLOOKUP(MOD(ABS(H7 - H8), 12), Note!$F$1:$G$12, 2, FALSE)</f>
        <v>-</v>
      </c>
      <c r="I29" s="87"/>
      <c r="J29" s="86" t="str">
        <f xml:space="preserve"> IF(J7=I7, "⌒", "") &amp; VLOOKUP(MOD(ABS(J7 - J8), 12), Note!$F$1:$G$12, 2, FALSE)</f>
        <v>-</v>
      </c>
      <c r="K29" s="87"/>
      <c r="L29" s="86" t="str">
        <f xml:space="preserve"> IF(L7=K7, "⌒", "") &amp; VLOOKUP(MOD(ABS(L7 - L8), 12), Note!$F$1:$G$12, 2, FALSE)</f>
        <v>-</v>
      </c>
      <c r="M29" s="87"/>
      <c r="N29" s="86" t="str">
        <f xml:space="preserve"> IF(N7=M7, "⌒", "") &amp; VLOOKUP(MOD(ABS(N7 - N8), 12), Note!$F$1:$G$12, 2, FALSE)</f>
        <v>-</v>
      </c>
      <c r="O29" s="87"/>
      <c r="P29" s="86" t="str">
        <f xml:space="preserve"> IF(P7=O7, "⌒", "") &amp; VLOOKUP(MOD(ABS(P7 - P8), 12), Note!$F$1:$G$12, 2, FALSE)</f>
        <v>-</v>
      </c>
      <c r="Q29" s="87"/>
      <c r="R29" s="86" t="str">
        <f xml:space="preserve"> IF(R7=Q7, "⌒", "") &amp; VLOOKUP(MOD(ABS(R7 - R8), 12), Note!$F$1:$G$12, 2, FALSE)</f>
        <v>-</v>
      </c>
      <c r="S29" s="87"/>
      <c r="T29" s="86" t="str">
        <f xml:space="preserve"> IF(T7=S7, "⌒", "") &amp; VLOOKUP(MOD(ABS(T7 - T8), 12), Note!$F$1:$G$12, 2, FALSE)</f>
        <v>-</v>
      </c>
      <c r="U29" s="87"/>
      <c r="V29" s="86" t="str">
        <f xml:space="preserve"> IF(V7=U7, "⌒", "") &amp; VLOOKUP(MOD(ABS(V7 - V8), 12), Note!$F$1:$G$12, 2, FALSE)</f>
        <v>-</v>
      </c>
      <c r="W29" s="87"/>
      <c r="X29" s="86" t="str">
        <f xml:space="preserve"> IF(X7=W7, "⌒", "") &amp; VLOOKUP(MOD(ABS(X7 - X8), 12), Note!$F$1:$G$12, 2, FALSE)</f>
        <v>-</v>
      </c>
      <c r="Y29" s="87"/>
      <c r="Z29" s="86" t="str">
        <f xml:space="preserve"> IF(Z7=Y7, "⌒", "") &amp; VLOOKUP(MOD(ABS(Z7 - Z8), 12), Note!$F$1:$G$12, 2, FALSE)</f>
        <v>-</v>
      </c>
      <c r="AA29" s="87"/>
      <c r="AB29" s="86" t="str">
        <f xml:space="preserve"> IF(AB7=AA7, "⌒", "") &amp; VLOOKUP(MOD(ABS(AB7 - AB8), 12), Note!$F$1:$G$12, 2, FALSE)</f>
        <v>-</v>
      </c>
      <c r="AC29" s="87"/>
      <c r="AD29" s="86" t="str">
        <f xml:space="preserve"> IF(AD7=AC7, "⌒", "") &amp; VLOOKUP(MOD(ABS(AD7 - AD8), 12), Note!$F$1:$G$12, 2, FALSE)</f>
        <v>-</v>
      </c>
      <c r="AE29" s="87"/>
      <c r="AF29" s="86" t="str">
        <f xml:space="preserve"> IF(AF7=AE7, "⌒", "") &amp; VLOOKUP(MOD(ABS(AF7 - AF8), 12), Note!$F$1:$G$12, 2, FALSE)</f>
        <v>-</v>
      </c>
      <c r="AG29" s="87"/>
      <c r="AH29" s="86" t="str">
        <f xml:space="preserve"> IF(AH7=AG7, "⌒", "") &amp; VLOOKUP(MOD(ABS(AH7 - AH8), 12), Note!$F$1:$G$12, 2, FALSE)</f>
        <v>-</v>
      </c>
      <c r="AI29" s="87"/>
      <c r="AJ29" s="86" t="str">
        <f xml:space="preserve"> IF(AJ7=AI7, "⌒", "") &amp; VLOOKUP(MOD(ABS(AJ7 - AJ8), 12), Note!$F$1:$G$12, 2, FALSE)</f>
        <v>-</v>
      </c>
      <c r="AK29" s="87"/>
      <c r="AL29" s="86" t="str">
        <f xml:space="preserve"> IF(AL7=AK7, "⌒", "") &amp; VLOOKUP(MOD(ABS(AL7 - AL8), 12), Note!$F$1:$G$12, 2, FALSE)</f>
        <v>-</v>
      </c>
      <c r="AM29" s="87"/>
      <c r="AN29" s="33"/>
      <c r="AO29" s="33"/>
    </row>
    <row r="30" spans="1:44" x14ac:dyDescent="0.4">
      <c r="A30" s="33"/>
      <c r="B30" s="89" t="str">
        <f>C5 &amp; "～" &amp;C3</f>
        <v>T～S</v>
      </c>
      <c r="C30" s="90"/>
      <c r="D30" s="86" t="str">
        <f xml:space="preserve"> VLOOKUP(MOD(ABS(D7 - D9), 12), Note!$F$1:$G$12, 2, FALSE)</f>
        <v>-</v>
      </c>
      <c r="E30" s="87"/>
      <c r="F30" s="86" t="str">
        <f xml:space="preserve"> IF(F7=D7, "⌒", "") &amp;VLOOKUP(MOD(ABS(F7 - F9), 12), Note!$F$1:$G$12, 2, FALSE)</f>
        <v>5</v>
      </c>
      <c r="G30" s="87"/>
      <c r="H30" s="86" t="str">
        <f xml:space="preserve"> IF(H7=F7, "⌒", "") &amp;VLOOKUP(MOD(ABS(H7 - H9), 12), Note!$F$1:$G$12, 2, FALSE)</f>
        <v>-</v>
      </c>
      <c r="I30" s="87"/>
      <c r="J30" s="86" t="str">
        <f xml:space="preserve"> IF(J7=H7, "⌒", "") &amp;VLOOKUP(MOD(ABS(J7 - J9), 12), Note!$F$1:$G$12, 2, FALSE)</f>
        <v>5</v>
      </c>
      <c r="K30" s="87"/>
      <c r="L30" s="86" t="str">
        <f xml:space="preserve"> IF(L7=J7, "⌒", "") &amp;VLOOKUP(MOD(ABS(L7 - L9), 12), Note!$F$1:$G$12, 2, FALSE)</f>
        <v>-</v>
      </c>
      <c r="M30" s="87"/>
      <c r="N30" s="86" t="str">
        <f xml:space="preserve"> IF(N7=L7, "⌒", "") &amp;VLOOKUP(MOD(ABS(N7 - N9), 12), Note!$F$1:$G$12, 2, FALSE)</f>
        <v>5</v>
      </c>
      <c r="O30" s="87"/>
      <c r="P30" s="86" t="str">
        <f xml:space="preserve"> IF(P7=N7, "⌒", "") &amp;VLOOKUP(MOD(ABS(P7 - P9), 12), Note!$F$1:$G$12, 2, FALSE)</f>
        <v>-</v>
      </c>
      <c r="Q30" s="87"/>
      <c r="R30" s="86" t="str">
        <f xml:space="preserve"> IF(R7=P7, "⌒", "") &amp;VLOOKUP(MOD(ABS(R7 - R9), 12), Note!$F$1:$G$12, 2, FALSE)</f>
        <v>-</v>
      </c>
      <c r="S30" s="87"/>
      <c r="T30" s="86" t="str">
        <f xml:space="preserve"> IF(T7=R7, "⌒", "") &amp;VLOOKUP(MOD(ABS(T7 - T9), 12), Note!$F$1:$G$12, 2, FALSE)</f>
        <v>5</v>
      </c>
      <c r="U30" s="87"/>
      <c r="V30" s="86" t="str">
        <f xml:space="preserve"> IF(V7=T7, "⌒", "") &amp;VLOOKUP(MOD(ABS(V7 - V9), 12), Note!$F$1:$G$12, 2, FALSE)</f>
        <v>-</v>
      </c>
      <c r="W30" s="87"/>
      <c r="X30" s="86" t="str">
        <f xml:space="preserve"> IF(X7=V7, "⌒", "") &amp;VLOOKUP(MOD(ABS(X7 - X9), 12), Note!$F$1:$G$12, 2, FALSE)</f>
        <v>5</v>
      </c>
      <c r="Y30" s="87"/>
      <c r="Z30" s="86" t="str">
        <f xml:space="preserve"> IF(Z7=X7, "⌒", "") &amp;VLOOKUP(MOD(ABS(Z7 - Z9), 12), Note!$F$1:$G$12, 2, FALSE)</f>
        <v>-</v>
      </c>
      <c r="AA30" s="87"/>
      <c r="AB30" s="86" t="str">
        <f xml:space="preserve"> IF(AB7=Z7, "⌒", "") &amp;VLOOKUP(MOD(ABS(AB7 - AB9), 12), Note!$F$1:$G$12, 2, FALSE)</f>
        <v>-</v>
      </c>
      <c r="AC30" s="87"/>
      <c r="AD30" s="86" t="str">
        <f xml:space="preserve"> IF(AD7=AB7, "⌒", "") &amp;VLOOKUP(MOD(ABS(AD7 - AD9), 12), Note!$F$1:$G$12, 2, FALSE)</f>
        <v>5</v>
      </c>
      <c r="AE30" s="87"/>
      <c r="AF30" s="86" t="str">
        <f xml:space="preserve"> IF(AF7=AD7, "⌒", "") &amp;VLOOKUP(MOD(ABS(AF7 - AF9), 12), Note!$F$1:$G$12, 2, FALSE)</f>
        <v>-</v>
      </c>
      <c r="AG30" s="87"/>
      <c r="AH30" s="86" t="str">
        <f xml:space="preserve"> IF(AH7=AF7, "⌒", "") &amp;VLOOKUP(MOD(ABS(AH7 - AH9), 12), Note!$F$1:$G$12, 2, FALSE)</f>
        <v>-</v>
      </c>
      <c r="AI30" s="87"/>
      <c r="AJ30" s="86" t="str">
        <f xml:space="preserve"> IF(AJ7=AH7, "⌒", "") &amp;VLOOKUP(MOD(ABS(AJ7 - AJ9), 12), Note!$F$1:$G$12, 2, FALSE)</f>
        <v>-</v>
      </c>
      <c r="AK30" s="87"/>
      <c r="AL30" s="86" t="str">
        <f xml:space="preserve"> IF(AL7=AJ7, "⌒", "") &amp;VLOOKUP(MOD(ABS(AL7 - AL9), 12), Note!$F$1:$G$12, 2, FALSE)</f>
        <v>-</v>
      </c>
      <c r="AM30" s="87"/>
      <c r="AN30" s="33"/>
      <c r="AO30" s="33"/>
    </row>
    <row r="31" spans="1:44" x14ac:dyDescent="0.4">
      <c r="A31" s="33"/>
      <c r="B31" s="89" t="str">
        <f>C5 &amp; "～" &amp;C4</f>
        <v>T～A</v>
      </c>
      <c r="C31" s="90"/>
      <c r="D31" s="86" t="str">
        <f xml:space="preserve"> VLOOKUP(MOD(ABS(D8 - D9), 12), Note!$F$1:$G$12, 2, FALSE)</f>
        <v>-</v>
      </c>
      <c r="E31" s="87"/>
      <c r="F31" s="86" t="str">
        <f xml:space="preserve"> IF(F8=D8, "⌒", "") &amp; VLOOKUP(MOD(ABS(F8 - F9), 12), Note!$F$1:$G$12, 2, FALSE)</f>
        <v>-</v>
      </c>
      <c r="G31" s="87"/>
      <c r="H31" s="86" t="str">
        <f xml:space="preserve"> IF(H8=F8, "⌒", "") &amp; VLOOKUP(MOD(ABS(H8 - H9), 12), Note!$F$1:$G$12, 2, FALSE)</f>
        <v>-</v>
      </c>
      <c r="I31" s="87"/>
      <c r="J31" s="86" t="str">
        <f xml:space="preserve"> IF(J8=H8, "⌒", "") &amp; VLOOKUP(MOD(ABS(J8 - J9), 12), Note!$F$1:$G$12, 2, FALSE)</f>
        <v>-</v>
      </c>
      <c r="K31" s="87"/>
      <c r="L31" s="86" t="str">
        <f xml:space="preserve"> IF(L8=J8, "⌒", "") &amp; VLOOKUP(MOD(ABS(L8 - L9), 12), Note!$F$1:$G$12, 2, FALSE)</f>
        <v>-</v>
      </c>
      <c r="M31" s="87"/>
      <c r="N31" s="86" t="str">
        <f xml:space="preserve"> IF(N8=L8, "⌒", "") &amp; VLOOKUP(MOD(ABS(N8 - N9), 12), Note!$F$1:$G$12, 2, FALSE)</f>
        <v>-</v>
      </c>
      <c r="O31" s="87"/>
      <c r="P31" s="86" t="str">
        <f xml:space="preserve"> IF(P8=N8, "⌒", "") &amp; VLOOKUP(MOD(ABS(P8 - P9), 12), Note!$F$1:$G$12, 2, FALSE)</f>
        <v>-</v>
      </c>
      <c r="Q31" s="87"/>
      <c r="R31" s="86" t="str">
        <f xml:space="preserve"> IF(R8=P8, "⌒", "") &amp; VLOOKUP(MOD(ABS(R8 - R9), 12), Note!$F$1:$G$12, 2, FALSE)</f>
        <v>-</v>
      </c>
      <c r="S31" s="87"/>
      <c r="T31" s="86" t="str">
        <f xml:space="preserve"> IF(T8=R8, "⌒", "") &amp; VLOOKUP(MOD(ABS(T8 - T9), 12), Note!$F$1:$G$12, 2, FALSE)</f>
        <v>-</v>
      </c>
      <c r="U31" s="87"/>
      <c r="V31" s="86" t="str">
        <f xml:space="preserve"> IF(V8=T8, "⌒", "") &amp; VLOOKUP(MOD(ABS(V8 - V9), 12), Note!$F$1:$G$12, 2, FALSE)</f>
        <v>-</v>
      </c>
      <c r="W31" s="87"/>
      <c r="X31" s="86" t="str">
        <f xml:space="preserve"> IF(X8=V8, "⌒", "") &amp; VLOOKUP(MOD(ABS(X8 - X9), 12), Note!$F$1:$G$12, 2, FALSE)</f>
        <v>-</v>
      </c>
      <c r="Y31" s="87"/>
      <c r="Z31" s="86" t="str">
        <f xml:space="preserve"> IF(Z8=X8, "⌒", "") &amp; VLOOKUP(MOD(ABS(Z8 - Z9), 12), Note!$F$1:$G$12, 2, FALSE)</f>
        <v>-</v>
      </c>
      <c r="AA31" s="87"/>
      <c r="AB31" s="86" t="str">
        <f xml:space="preserve"> IF(AB8=Z8, "⌒", "") &amp; VLOOKUP(MOD(ABS(AB8 - AB9), 12), Note!$F$1:$G$12, 2, FALSE)</f>
        <v>⌒-</v>
      </c>
      <c r="AC31" s="87"/>
      <c r="AD31" s="86" t="str">
        <f xml:space="preserve"> IF(AD8=AB8, "⌒", "") &amp; VLOOKUP(MOD(ABS(AD8 - AD9), 12), Note!$F$1:$G$12, 2, FALSE)</f>
        <v>-</v>
      </c>
      <c r="AE31" s="87"/>
      <c r="AF31" s="86" t="str">
        <f xml:space="preserve"> IF(AF8=AD8, "⌒", "") &amp; VLOOKUP(MOD(ABS(AF8 - AF9), 12), Note!$F$1:$G$12, 2, FALSE)</f>
        <v>-</v>
      </c>
      <c r="AG31" s="87"/>
      <c r="AH31" s="86" t="str">
        <f xml:space="preserve"> IF(AH8=AF8, "⌒", "") &amp; VLOOKUP(MOD(ABS(AH8 - AH9), 12), Note!$F$1:$G$12, 2, FALSE)</f>
        <v>⌒-</v>
      </c>
      <c r="AI31" s="87"/>
      <c r="AJ31" s="86" t="str">
        <f xml:space="preserve"> IF(AJ8=AH8, "⌒", "") &amp; VLOOKUP(MOD(ABS(AJ8 - AJ9), 12), Note!$F$1:$G$12, 2, FALSE)</f>
        <v>-</v>
      </c>
      <c r="AK31" s="87"/>
      <c r="AL31" s="86" t="str">
        <f xml:space="preserve"> IF(AL8=AJ8, "⌒", "") &amp; VLOOKUP(MOD(ABS(AL8 - AL9), 12), Note!$F$1:$G$12, 2, FALSE)</f>
        <v>⌒-</v>
      </c>
      <c r="AM31" s="87"/>
      <c r="AN31" s="33"/>
      <c r="AO31" s="33"/>
    </row>
    <row r="32" spans="1:44" x14ac:dyDescent="0.4">
      <c r="A32" s="33"/>
      <c r="B32" s="89" t="str">
        <f>C6 &amp; "～" &amp;C3</f>
        <v>B～S</v>
      </c>
      <c r="C32" s="90"/>
      <c r="D32" s="86" t="str">
        <f xml:space="preserve"> VLOOKUP(MOD(ABS(D7 - D10), 12), Note!$F$1:$G$12, 2, FALSE)</f>
        <v>-</v>
      </c>
      <c r="E32" s="87"/>
      <c r="F32" s="86" t="str">
        <f xml:space="preserve"> IF(F7=D7, "⌒", "") &amp; VLOOKUP(MOD(ABS(F7 - F10), 12), Note!$F$1:$G$12, 2, FALSE)</f>
        <v>5</v>
      </c>
      <c r="G32" s="87"/>
      <c r="H32" s="86" t="str">
        <f xml:space="preserve"> IF(H7=F7, "⌒", "") &amp; VLOOKUP(MOD(ABS(H7 - H10), 12), Note!$F$1:$G$12, 2, FALSE)</f>
        <v>-</v>
      </c>
      <c r="I32" s="87"/>
      <c r="J32" s="86" t="str">
        <f xml:space="preserve"> IF(J7=H7, "⌒", "") &amp; VLOOKUP(MOD(ABS(J7 - J10), 12), Note!$F$1:$G$12, 2, FALSE)</f>
        <v>5</v>
      </c>
      <c r="K32" s="87"/>
      <c r="L32" s="86" t="str">
        <f xml:space="preserve"> IF(L7=J7, "⌒", "") &amp; VLOOKUP(MOD(ABS(L7 - L10), 12), Note!$F$1:$G$12, 2, FALSE)</f>
        <v>-</v>
      </c>
      <c r="M32" s="87"/>
      <c r="N32" s="86" t="str">
        <f xml:space="preserve"> IF(N7=L7, "⌒", "") &amp; VLOOKUP(MOD(ABS(N7 - N10), 12), Note!$F$1:$G$12, 2, FALSE)</f>
        <v>5</v>
      </c>
      <c r="O32" s="87"/>
      <c r="P32" s="86" t="str">
        <f xml:space="preserve"> IF(P7=N7, "⌒", "") &amp; VLOOKUP(MOD(ABS(P7 - P10), 12), Note!$F$1:$G$12, 2, FALSE)</f>
        <v>-</v>
      </c>
      <c r="Q32" s="87"/>
      <c r="R32" s="86" t="str">
        <f xml:space="preserve"> IF(R7=P7, "⌒", "") &amp; VLOOKUP(MOD(ABS(R7 - R10), 12), Note!$F$1:$G$12, 2, FALSE)</f>
        <v>8</v>
      </c>
      <c r="S32" s="87"/>
      <c r="T32" s="86" t="str">
        <f xml:space="preserve"> IF(T7=R7, "⌒", "") &amp; VLOOKUP(MOD(ABS(T7 - T10), 12), Note!$F$1:$G$12, 2, FALSE)</f>
        <v>5</v>
      </c>
      <c r="U32" s="87"/>
      <c r="V32" s="86" t="str">
        <f xml:space="preserve"> IF(V7=T7, "⌒", "") &amp; VLOOKUP(MOD(ABS(V7 - V10), 12), Note!$F$1:$G$12, 2, FALSE)</f>
        <v>-</v>
      </c>
      <c r="W32" s="87"/>
      <c r="X32" s="86" t="str">
        <f xml:space="preserve"> IF(X7=V7, "⌒", "") &amp; VLOOKUP(MOD(ABS(X7 - X10), 12), Note!$F$1:$G$12, 2, FALSE)</f>
        <v>5</v>
      </c>
      <c r="Y32" s="87"/>
      <c r="Z32" s="86" t="str">
        <f xml:space="preserve"> IF(Z7=X7, "⌒", "") &amp; VLOOKUP(MOD(ABS(Z7 - Z10), 12), Note!$F$1:$G$12, 2, FALSE)</f>
        <v>-</v>
      </c>
      <c r="AA32" s="87"/>
      <c r="AB32" s="86" t="str">
        <f xml:space="preserve"> IF(AB7=Z7, "⌒", "") &amp; VLOOKUP(MOD(ABS(AB7 - AB10), 12), Note!$F$1:$G$12, 2, FALSE)</f>
        <v>8</v>
      </c>
      <c r="AC32" s="87"/>
      <c r="AD32" s="86" t="str">
        <f xml:space="preserve"> IF(AD7=AB7, "⌒", "") &amp; VLOOKUP(MOD(ABS(AD7 - AD10), 12), Note!$F$1:$G$12, 2, FALSE)</f>
        <v>5</v>
      </c>
      <c r="AE32" s="87"/>
      <c r="AF32" s="86" t="str">
        <f xml:space="preserve"> IF(AF7=AD7, "⌒", "") &amp; VLOOKUP(MOD(ABS(AF7 - AF10), 12), Note!$F$1:$G$12, 2, FALSE)</f>
        <v>-</v>
      </c>
      <c r="AG32" s="87"/>
      <c r="AH32" s="86" t="str">
        <f xml:space="preserve"> IF(AH7=AF7, "⌒", "") &amp; VLOOKUP(MOD(ABS(AH7 - AH10), 12), Note!$F$1:$G$12, 2, FALSE)</f>
        <v>8</v>
      </c>
      <c r="AI32" s="87"/>
      <c r="AJ32" s="86" t="str">
        <f xml:space="preserve"> IF(AJ7=AH7, "⌒", "") &amp; VLOOKUP(MOD(ABS(AJ7 - AJ10), 12), Note!$F$1:$G$12, 2, FALSE)</f>
        <v>-</v>
      </c>
      <c r="AK32" s="87"/>
      <c r="AL32" s="86" t="str">
        <f xml:space="preserve"> IF(AL7=AJ7, "⌒", "") &amp; VLOOKUP(MOD(ABS(AL7 - AL10), 12), Note!$F$1:$G$12, 2, FALSE)</f>
        <v>8</v>
      </c>
      <c r="AM32" s="87"/>
      <c r="AN32" s="33"/>
      <c r="AO32" s="33"/>
    </row>
    <row r="33" spans="1:43" x14ac:dyDescent="0.4">
      <c r="A33" s="33"/>
      <c r="B33" s="89" t="str">
        <f>C6 &amp; "～" &amp;C4</f>
        <v>B～A</v>
      </c>
      <c r="C33" s="90"/>
      <c r="D33" s="86">
        <f xml:space="preserve"> VLOOKUP(MOD(ABS(D8 - D10), 12), Note!$F$1:$G$12, 2, FALSE)</f>
        <v>8</v>
      </c>
      <c r="E33" s="87"/>
      <c r="F33" s="86" t="str">
        <f xml:space="preserve"> IF(F8=D8, "⌒", "") &amp; VLOOKUP(MOD(ABS(F8 - F10), 12), Note!$F$1:$G$12, 2, FALSE)</f>
        <v>-</v>
      </c>
      <c r="G33" s="87"/>
      <c r="H33" s="86" t="str">
        <f xml:space="preserve"> IF(H8=F8, "⌒", "") &amp; VLOOKUP(MOD(ABS(H8 - H10), 12), Note!$F$1:$G$12, 2, FALSE)</f>
        <v>8</v>
      </c>
      <c r="I33" s="87"/>
      <c r="J33" s="86" t="str">
        <f xml:space="preserve"> IF(J8=H8, "⌒", "") &amp; VLOOKUP(MOD(ABS(J8 - J10), 12), Note!$F$1:$G$12, 2, FALSE)</f>
        <v>-</v>
      </c>
      <c r="K33" s="87"/>
      <c r="L33" s="86" t="str">
        <f xml:space="preserve"> IF(L8=J8, "⌒", "") &amp; VLOOKUP(MOD(ABS(L8 - L10), 12), Note!$F$1:$G$12, 2, FALSE)</f>
        <v>8</v>
      </c>
      <c r="M33" s="87"/>
      <c r="N33" s="86" t="str">
        <f xml:space="preserve"> IF(N8=L8, "⌒", "") &amp; VLOOKUP(MOD(ABS(N8 - N10), 12), Note!$F$1:$G$12, 2, FALSE)</f>
        <v>-</v>
      </c>
      <c r="O33" s="87"/>
      <c r="P33" s="86" t="str">
        <f xml:space="preserve"> IF(P8=N8, "⌒", "") &amp; VLOOKUP(MOD(ABS(P8 - P10), 12), Note!$F$1:$G$12, 2, FALSE)</f>
        <v>-</v>
      </c>
      <c r="Q33" s="87"/>
      <c r="R33" s="86" t="str">
        <f xml:space="preserve"> IF(R8=P8, "⌒", "") &amp; VLOOKUP(MOD(ABS(R8 - R10), 12), Note!$F$1:$G$12, 2, FALSE)</f>
        <v>5</v>
      </c>
      <c r="S33" s="87"/>
      <c r="T33" s="86" t="str">
        <f xml:space="preserve"> IF(T8=R8, "⌒", "") &amp; VLOOKUP(MOD(ABS(T8 - T10), 12), Note!$F$1:$G$12, 2, FALSE)</f>
        <v>-</v>
      </c>
      <c r="U33" s="87"/>
      <c r="V33" s="86" t="str">
        <f xml:space="preserve"> IF(V8=T8, "⌒", "") &amp; VLOOKUP(MOD(ABS(V8 - V10), 12), Note!$F$1:$G$12, 2, FALSE)</f>
        <v>8</v>
      </c>
      <c r="W33" s="87"/>
      <c r="X33" s="86" t="str">
        <f xml:space="preserve"> IF(X8=V8, "⌒", "") &amp; VLOOKUP(MOD(ABS(X8 - X10), 12), Note!$F$1:$G$12, 2, FALSE)</f>
        <v>-</v>
      </c>
      <c r="Y33" s="87"/>
      <c r="Z33" s="86" t="str">
        <f xml:space="preserve"> IF(Z8=X8, "⌒", "") &amp; VLOOKUP(MOD(ABS(Z8 - Z10), 12), Note!$F$1:$G$12, 2, FALSE)</f>
        <v>8</v>
      </c>
      <c r="AA33" s="87"/>
      <c r="AB33" s="86" t="str">
        <f xml:space="preserve"> IF(AB8=Z8, "⌒", "") &amp; VLOOKUP(MOD(ABS(AB8 - AB10), 12), Note!$F$1:$G$12, 2, FALSE)</f>
        <v>⌒5</v>
      </c>
      <c r="AC33" s="87"/>
      <c r="AD33" s="86" t="str">
        <f xml:space="preserve"> IF(AD8=AB8, "⌒", "") &amp; VLOOKUP(MOD(ABS(AD8 - AD10), 12), Note!$F$1:$G$12, 2, FALSE)</f>
        <v>-</v>
      </c>
      <c r="AE33" s="87"/>
      <c r="AF33" s="86" t="str">
        <f xml:space="preserve"> IF(AF8=AD8, "⌒", "") &amp; VLOOKUP(MOD(ABS(AF8 - AF10), 12), Note!$F$1:$G$12, 2, FALSE)</f>
        <v>8</v>
      </c>
      <c r="AG33" s="87"/>
      <c r="AH33" s="86" t="str">
        <f xml:space="preserve"> IF(AH8=AF8, "⌒", "") &amp; VLOOKUP(MOD(ABS(AH8 - AH10), 12), Note!$F$1:$G$12, 2, FALSE)</f>
        <v>⌒5</v>
      </c>
      <c r="AI33" s="87"/>
      <c r="AJ33" s="86" t="str">
        <f xml:space="preserve"> IF(AJ8=AH8, "⌒", "") &amp; VLOOKUP(MOD(ABS(AJ8 - AJ10), 12), Note!$F$1:$G$12, 2, FALSE)</f>
        <v>8</v>
      </c>
      <c r="AK33" s="87"/>
      <c r="AL33" s="86" t="str">
        <f xml:space="preserve"> IF(AL8=AJ8, "⌒", "") &amp; VLOOKUP(MOD(ABS(AL8 - AL10), 12), Note!$F$1:$G$12, 2, FALSE)</f>
        <v>⌒5</v>
      </c>
      <c r="AM33" s="87"/>
      <c r="AN33" s="33"/>
      <c r="AO33" s="33"/>
      <c r="AQ33" s="65"/>
    </row>
    <row r="34" spans="1:43" x14ac:dyDescent="0.4">
      <c r="A34" s="33"/>
      <c r="B34" s="89" t="str">
        <f>C6 &amp; "～" &amp;C5</f>
        <v>B～T</v>
      </c>
      <c r="C34" s="90"/>
      <c r="D34" s="86">
        <f xml:space="preserve"> VLOOKUP(MOD(ABS(D9 - D10), 12), Note!$F$1:$G$12, 2, FALSE)</f>
        <v>5</v>
      </c>
      <c r="E34" s="87"/>
      <c r="F34" s="86" t="str">
        <f xml:space="preserve"> IF(F9=D9, "⌒", "") &amp; VLOOKUP(MOD(ABS(F9 - F10), 12), Note!$F$1:$G$12, 2, FALSE)</f>
        <v>⌒8</v>
      </c>
      <c r="G34" s="87"/>
      <c r="H34" s="86" t="str">
        <f xml:space="preserve"> IF(H9=F9, "⌒", "") &amp; VLOOKUP(MOD(ABS(H9 - H10), 12), Note!$F$1:$G$12, 2, FALSE)</f>
        <v>5</v>
      </c>
      <c r="I34" s="87"/>
      <c r="J34" s="86" t="str">
        <f xml:space="preserve"> IF(J9=H9, "⌒", "") &amp; VLOOKUP(MOD(ABS(J9 - J10), 12), Note!$F$1:$G$12, 2, FALSE)</f>
        <v>⌒8</v>
      </c>
      <c r="K34" s="87"/>
      <c r="L34" s="86" t="str">
        <f xml:space="preserve"> IF(L9=J9, "⌒", "") &amp; VLOOKUP(MOD(ABS(L9 - L10), 12), Note!$F$1:$G$12, 2, FALSE)</f>
        <v>⌒5</v>
      </c>
      <c r="M34" s="87"/>
      <c r="N34" s="86" t="str">
        <f xml:space="preserve"> IF(N9=L9, "⌒", "") &amp; VLOOKUP(MOD(ABS(N9 - N10), 12), Note!$F$1:$G$12, 2, FALSE)</f>
        <v>8</v>
      </c>
      <c r="O34" s="87"/>
      <c r="P34" s="86" t="str">
        <f xml:space="preserve"> IF(P9=N9, "⌒", "") &amp; VLOOKUP(MOD(ABS(P9 - P10), 12), Note!$F$1:$G$12, 2, FALSE)</f>
        <v>⌒5</v>
      </c>
      <c r="Q34" s="87"/>
      <c r="R34" s="86" t="str">
        <f xml:space="preserve"> IF(R9=P9, "⌒", "") &amp; VLOOKUP(MOD(ABS(R9 - R10), 12), Note!$F$1:$G$12, 2, FALSE)</f>
        <v>-</v>
      </c>
      <c r="S34" s="87"/>
      <c r="T34" s="86" t="str">
        <f xml:space="preserve"> IF(T9=R9, "⌒", "") &amp; VLOOKUP(MOD(ABS(T9 - T10), 12), Note!$F$1:$G$12, 2, FALSE)</f>
        <v>8</v>
      </c>
      <c r="U34" s="87"/>
      <c r="V34" s="86" t="str">
        <f xml:space="preserve"> IF(V9=T9, "⌒", "") &amp; VLOOKUP(MOD(ABS(V9 - V10), 12), Note!$F$1:$G$12, 2, FALSE)</f>
        <v>5</v>
      </c>
      <c r="W34" s="87"/>
      <c r="X34" s="86" t="str">
        <f xml:space="preserve"> IF(X9=V9, "⌒", "") &amp; VLOOKUP(MOD(ABS(X9 - X10), 12), Note!$F$1:$G$12, 2, FALSE)</f>
        <v>8</v>
      </c>
      <c r="Y34" s="87"/>
      <c r="Z34" s="86" t="str">
        <f xml:space="preserve"> IF(Z9=X9, "⌒", "") &amp; VLOOKUP(MOD(ABS(Z9 - Z10), 12), Note!$F$1:$G$12, 2, FALSE)</f>
        <v>⌒5</v>
      </c>
      <c r="AA34" s="87"/>
      <c r="AB34" s="86" t="str">
        <f xml:space="preserve"> IF(AB9=Z9, "⌒", "") &amp; VLOOKUP(MOD(ABS(AB9 - AB10), 12), Note!$F$1:$G$12, 2, FALSE)</f>
        <v>-</v>
      </c>
      <c r="AC34" s="87"/>
      <c r="AD34" s="86" t="str">
        <f xml:space="preserve"> IF(AD9=AB9, "⌒", "") &amp; VLOOKUP(MOD(ABS(AD9 - AD10), 12), Note!$F$1:$G$12, 2, FALSE)</f>
        <v>8</v>
      </c>
      <c r="AE34" s="87"/>
      <c r="AF34" s="86" t="str">
        <f xml:space="preserve"> IF(AF9=AD9, "⌒", "") &amp; VLOOKUP(MOD(ABS(AF9 - AF10), 12), Note!$F$1:$G$12, 2, FALSE)</f>
        <v>5</v>
      </c>
      <c r="AG34" s="87"/>
      <c r="AH34" s="86" t="str">
        <f xml:space="preserve"> IF(AH9=AF9, "⌒", "") &amp; VLOOKUP(MOD(ABS(AH9 - AH10), 12), Note!$F$1:$G$12, 2, FALSE)</f>
        <v>-</v>
      </c>
      <c r="AI34" s="87"/>
      <c r="AJ34" s="86" t="str">
        <f xml:space="preserve"> IF(AJ9=AH9, "⌒", "") &amp; VLOOKUP(MOD(ABS(AJ9 - AJ10), 12), Note!$F$1:$G$12, 2, FALSE)</f>
        <v>5</v>
      </c>
      <c r="AK34" s="87"/>
      <c r="AL34" s="86" t="str">
        <f xml:space="preserve"> IF(AL9=AJ9, "⌒", "") &amp; VLOOKUP(MOD(ABS(AL9 - AL10), 12), Note!$F$1:$G$12, 2, FALSE)</f>
        <v>-</v>
      </c>
      <c r="AM34" s="87"/>
      <c r="AN34" s="33"/>
      <c r="AO34" s="33"/>
    </row>
    <row r="35" spans="1:43" x14ac:dyDescent="0.4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</row>
    <row r="36" spans="1:43" x14ac:dyDescent="0.4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</row>
    <row r="38" spans="1:43" x14ac:dyDescent="0.4">
      <c r="B38" s="66"/>
      <c r="C38" s="67" t="s">
        <v>64</v>
      </c>
      <c r="D38" s="85">
        <v>18</v>
      </c>
      <c r="E38" s="85"/>
      <c r="F38" s="85">
        <v>24</v>
      </c>
      <c r="G38" s="85"/>
      <c r="H38" s="85">
        <v>30</v>
      </c>
      <c r="I38" s="85"/>
      <c r="J38" s="85">
        <v>36</v>
      </c>
      <c r="K38" s="85"/>
      <c r="L38" s="85">
        <v>42</v>
      </c>
      <c r="M38" s="85"/>
      <c r="N38" s="85">
        <v>48</v>
      </c>
      <c r="O38" s="85"/>
      <c r="P38" s="85">
        <v>54</v>
      </c>
      <c r="Q38" s="85"/>
      <c r="R38" s="85">
        <v>60</v>
      </c>
      <c r="S38" s="85"/>
      <c r="T38" s="85">
        <v>66</v>
      </c>
      <c r="U38" s="85"/>
      <c r="V38" s="85">
        <v>72</v>
      </c>
      <c r="W38" s="85"/>
      <c r="X38" s="85">
        <v>78</v>
      </c>
      <c r="Y38" s="85"/>
      <c r="Z38" s="85">
        <v>84</v>
      </c>
      <c r="AA38" s="85"/>
      <c r="AB38" s="85">
        <v>90</v>
      </c>
      <c r="AC38" s="85"/>
      <c r="AD38" s="85">
        <v>96</v>
      </c>
      <c r="AE38" s="85"/>
      <c r="AF38" s="85">
        <v>102</v>
      </c>
      <c r="AG38" s="85"/>
      <c r="AH38" s="85">
        <v>108</v>
      </c>
      <c r="AI38" s="85"/>
      <c r="AJ38" s="85">
        <v>114</v>
      </c>
      <c r="AK38" s="85"/>
      <c r="AL38" s="85">
        <v>120</v>
      </c>
      <c r="AM38" s="85"/>
    </row>
    <row r="39" spans="1:43" s="69" customFormat="1" x14ac:dyDescent="0.4">
      <c r="B39" s="68"/>
      <c r="C39" s="6" t="str">
        <f>C3</f>
        <v>S</v>
      </c>
      <c r="D39" s="88">
        <f>VLOOKUP(D3, Note!$A$1:'Note'!$C$25,3,FALSE)+(E3-2)*14</f>
        <v>42</v>
      </c>
      <c r="E39" s="88"/>
      <c r="F39" s="88">
        <f>VLOOKUP(F3, Note!$A$1:'Note'!$C$25,3,FALSE)+(G3-2)*14</f>
        <v>40</v>
      </c>
      <c r="G39" s="88"/>
      <c r="H39" s="88">
        <f>VLOOKUP(H3, Note!$A$1:'Note'!$C$25,3,FALSE)+(I3-2)*14</f>
        <v>38</v>
      </c>
      <c r="I39" s="88"/>
      <c r="J39" s="88">
        <f>VLOOKUP(J3, Note!$A$1:'Note'!$C$25,3,FALSE)+(K3-2)*14</f>
        <v>36</v>
      </c>
      <c r="K39" s="88"/>
      <c r="L39" s="88">
        <f>VLOOKUP(L3, Note!$A$1:'Note'!$C$25,3,FALSE)+(M3-2)*14</f>
        <v>38</v>
      </c>
      <c r="M39" s="88"/>
      <c r="N39" s="88">
        <f>VLOOKUP(N3, Note!$A$1:'Note'!$C$25,3,FALSE)+(O3-2)*14</f>
        <v>40</v>
      </c>
      <c r="O39" s="88"/>
      <c r="P39" s="88">
        <f>VLOOKUP(P3, Note!$A$1:'Note'!$C$25,3,FALSE)+(Q3-2)*14</f>
        <v>42</v>
      </c>
      <c r="Q39" s="88"/>
      <c r="R39" s="88">
        <f>VLOOKUP(R3, Note!$A$1:'Note'!$C$25,3,FALSE)+(S3-2)*14</f>
        <v>44</v>
      </c>
      <c r="S39" s="88"/>
      <c r="T39" s="88">
        <f>VLOOKUP(T3, Note!$A$1:'Note'!$C$25,3,FALSE)+(U3-2)*14</f>
        <v>40</v>
      </c>
      <c r="U39" s="88"/>
      <c r="V39" s="88">
        <f>VLOOKUP(V3, Note!$A$1:'Note'!$C$25,3,FALSE)+(W3-2)*14</f>
        <v>38</v>
      </c>
      <c r="W39" s="88"/>
      <c r="X39" s="88">
        <f>VLOOKUP(X3, Note!$A$1:'Note'!$C$25,3,FALSE)+(Y3-2)*14</f>
        <v>40</v>
      </c>
      <c r="Y39" s="88"/>
      <c r="Z39" s="88">
        <f>VLOOKUP(Z3, Note!$A$1:'Note'!$C$25,3,FALSE)+(AA3-2)*14</f>
        <v>42</v>
      </c>
      <c r="AA39" s="88"/>
      <c r="AB39" s="88">
        <f>VLOOKUP(AB3, Note!$A$1:'Note'!$C$25,3,FALSE)+(AC3-2)*14</f>
        <v>44</v>
      </c>
      <c r="AC39" s="88"/>
      <c r="AD39" s="88">
        <f>VLOOKUP(AD3, Note!$A$1:'Note'!$C$25,3,FALSE)+(AE3-2)*14</f>
        <v>40</v>
      </c>
      <c r="AE39" s="88"/>
      <c r="AF39" s="88">
        <f>VLOOKUP(AF3, Note!$A$1:'Note'!$C$25,3,FALSE)+(AG3-2)*14</f>
        <v>38</v>
      </c>
      <c r="AG39" s="88"/>
      <c r="AH39" s="88">
        <f>VLOOKUP(AH3, Note!$A$1:'Note'!$C$25,3,FALSE)+(AI3-2)*14</f>
        <v>40</v>
      </c>
      <c r="AI39" s="88"/>
      <c r="AJ39" s="88">
        <f>VLOOKUP(AJ3, Note!$A$1:'Note'!$C$25,3,FALSE)+(AK3-2)*14</f>
        <v>36</v>
      </c>
      <c r="AK39" s="88"/>
      <c r="AL39" s="88">
        <f>VLOOKUP(AL3, Note!$A$1:'Note'!$C$25,3,FALSE)+(AM3-2)*14</f>
        <v>38</v>
      </c>
      <c r="AM39" s="88"/>
    </row>
    <row r="40" spans="1:43" s="69" customFormat="1" x14ac:dyDescent="0.4">
      <c r="B40" s="68"/>
      <c r="C40" s="6" t="str">
        <f>C4</f>
        <v>A</v>
      </c>
      <c r="D40" s="88">
        <f>VLOOKUP(D4, Note!$A$1:'Note'!$C$25,3,FALSE)+(E4-2)*14</f>
        <v>38</v>
      </c>
      <c r="E40" s="88"/>
      <c r="F40" s="88">
        <f>VLOOKUP(F4, Note!$A$1:'Note'!$C$25,3,FALSE)+(G4-2)*14</f>
        <v>36</v>
      </c>
      <c r="G40" s="88"/>
      <c r="H40" s="88">
        <f>VLOOKUP(H4, Note!$A$1:'Note'!$C$25,3,FALSE)+(I4-2)*14</f>
        <v>34</v>
      </c>
      <c r="I40" s="88"/>
      <c r="J40" s="88">
        <f>VLOOKUP(J4, Note!$A$1:'Note'!$C$25,3,FALSE)+(K4-2)*14</f>
        <v>32</v>
      </c>
      <c r="K40" s="88"/>
      <c r="L40" s="88">
        <f>VLOOKUP(L4, Note!$A$1:'Note'!$C$25,3,FALSE)+(M4-2)*14</f>
        <v>34</v>
      </c>
      <c r="M40" s="88"/>
      <c r="N40" s="88">
        <f>VLOOKUP(N4, Note!$A$1:'Note'!$C$25,3,FALSE)+(O4-2)*14</f>
        <v>36</v>
      </c>
      <c r="O40" s="88"/>
      <c r="P40" s="88">
        <f>VLOOKUP(P4, Note!$A$1:'Note'!$C$25,3,FALSE)+(Q4-2)*14</f>
        <v>36</v>
      </c>
      <c r="Q40" s="88"/>
      <c r="R40" s="88">
        <f>VLOOKUP(R4, Note!$A$1:'Note'!$C$25,3,FALSE)+(S4-2)*14</f>
        <v>38</v>
      </c>
      <c r="S40" s="88"/>
      <c r="T40" s="88">
        <f>VLOOKUP(T4, Note!$A$1:'Note'!$C$25,3,FALSE)+(U4-2)*14</f>
        <v>36</v>
      </c>
      <c r="U40" s="88"/>
      <c r="V40" s="88">
        <f>VLOOKUP(V4, Note!$A$1:'Note'!$C$25,3,FALSE)+(W4-2)*14</f>
        <v>34</v>
      </c>
      <c r="W40" s="88"/>
      <c r="X40" s="88">
        <f>VLOOKUP(X4, Note!$A$1:'Note'!$C$25,3,FALSE)+(Y4-2)*14</f>
        <v>36</v>
      </c>
      <c r="Y40" s="88"/>
      <c r="Z40" s="88">
        <f>VLOOKUP(Z4, Note!$A$1:'Note'!$C$25,3,FALSE)+(AA4-2)*14</f>
        <v>38</v>
      </c>
      <c r="AA40" s="88"/>
      <c r="AB40" s="88">
        <f>VLOOKUP(AB4, Note!$A$1:'Note'!$C$25,3,FALSE)+(AC4-2)*14</f>
        <v>38</v>
      </c>
      <c r="AC40" s="88"/>
      <c r="AD40" s="88">
        <f>VLOOKUP(AD4, Note!$A$1:'Note'!$C$25,3,FALSE)+(AE4-2)*14</f>
        <v>36</v>
      </c>
      <c r="AE40" s="88"/>
      <c r="AF40" s="88">
        <f>VLOOKUP(AF4, Note!$A$1:'Note'!$C$25,3,FALSE)+(AG4-2)*14</f>
        <v>34</v>
      </c>
      <c r="AG40" s="88"/>
      <c r="AH40" s="88">
        <f>VLOOKUP(AH4, Note!$A$1:'Note'!$C$25,3,FALSE)+(AI4-2)*14</f>
        <v>34</v>
      </c>
      <c r="AI40" s="88"/>
      <c r="AJ40" s="88">
        <f>VLOOKUP(AJ4, Note!$A$1:'Note'!$C$25,3,FALSE)+(AK4-2)*14</f>
        <v>32</v>
      </c>
      <c r="AK40" s="88"/>
      <c r="AL40" s="88">
        <f>VLOOKUP(AL4, Note!$A$1:'Note'!$C$25,3,FALSE)+(AM4-2)*14</f>
        <v>32</v>
      </c>
      <c r="AM40" s="88"/>
    </row>
    <row r="41" spans="1:43" s="69" customFormat="1" x14ac:dyDescent="0.4">
      <c r="B41" s="68"/>
      <c r="C41" s="6" t="str">
        <f>C5</f>
        <v>T</v>
      </c>
      <c r="D41" s="88">
        <f>VLOOKUP(D5, Note!$A$1:'Note'!$C$25,3,FALSE)+(E5-2)*14</f>
        <v>32</v>
      </c>
      <c r="E41" s="88"/>
      <c r="F41" s="88">
        <f>VLOOKUP(F5, Note!$A$1:'Note'!$C$25,3,FALSE)+(G5-2)*14</f>
        <v>32</v>
      </c>
      <c r="G41" s="88"/>
      <c r="H41" s="88">
        <f>VLOOKUP(H5, Note!$A$1:'Note'!$C$25,3,FALSE)+(I5-2)*14</f>
        <v>28</v>
      </c>
      <c r="I41" s="88"/>
      <c r="J41" s="88">
        <f>VLOOKUP(J5, Note!$A$1:'Note'!$C$25,3,FALSE)+(K5-2)*14</f>
        <v>28</v>
      </c>
      <c r="K41" s="88"/>
      <c r="L41" s="88">
        <f>VLOOKUP(L5, Note!$A$1:'Note'!$C$25,3,FALSE)+(M5-2)*14</f>
        <v>28</v>
      </c>
      <c r="M41" s="88"/>
      <c r="N41" s="88">
        <f>VLOOKUP(N5, Note!$A$1:'Note'!$C$25,3,FALSE)+(O5-2)*14</f>
        <v>32</v>
      </c>
      <c r="O41" s="88"/>
      <c r="P41" s="88">
        <f>VLOOKUP(P5, Note!$A$1:'Note'!$C$25,3,FALSE)+(Q5-2)*14</f>
        <v>32</v>
      </c>
      <c r="Q41" s="88"/>
      <c r="R41" s="88">
        <f>VLOOKUP(R5, Note!$A$1:'Note'!$C$25,3,FALSE)+(S5-2)*14</f>
        <v>34</v>
      </c>
      <c r="S41" s="88"/>
      <c r="T41" s="88">
        <f>VLOOKUP(T5, Note!$A$1:'Note'!$C$25,3,FALSE)+(U5-2)*14</f>
        <v>32</v>
      </c>
      <c r="U41" s="88"/>
      <c r="V41" s="88">
        <f>VLOOKUP(V5, Note!$A$1:'Note'!$C$25,3,FALSE)+(W5-2)*14</f>
        <v>28</v>
      </c>
      <c r="W41" s="88"/>
      <c r="X41" s="88">
        <f>VLOOKUP(X5, Note!$A$1:'Note'!$C$25,3,FALSE)+(Y5-2)*14</f>
        <v>32</v>
      </c>
      <c r="Y41" s="88"/>
      <c r="Z41" s="88">
        <f>VLOOKUP(Z5, Note!$A$1:'Note'!$C$25,3,FALSE)+(AA5-2)*14</f>
        <v>32</v>
      </c>
      <c r="AA41" s="88"/>
      <c r="AB41" s="88">
        <f>VLOOKUP(AB5, Note!$A$1:'Note'!$C$25,3,FALSE)+(AC5-2)*14</f>
        <v>34</v>
      </c>
      <c r="AC41" s="88"/>
      <c r="AD41" s="88">
        <f>VLOOKUP(AD5, Note!$A$1:'Note'!$C$25,3,FALSE)+(AE5-2)*14</f>
        <v>32</v>
      </c>
      <c r="AE41" s="88"/>
      <c r="AF41" s="88">
        <f>VLOOKUP(AF5, Note!$A$1:'Note'!$C$25,3,FALSE)+(AG5-2)*14</f>
        <v>28</v>
      </c>
      <c r="AG41" s="88"/>
      <c r="AH41" s="88">
        <f>VLOOKUP(AH5, Note!$A$1:'Note'!$C$25,3,FALSE)+(AI5-2)*14</f>
        <v>30</v>
      </c>
      <c r="AI41" s="88"/>
      <c r="AJ41" s="88">
        <f>VLOOKUP(AJ5, Note!$A$1:'Note'!$C$25,3,FALSE)+(AK5-2)*14</f>
        <v>26</v>
      </c>
      <c r="AK41" s="88"/>
      <c r="AL41" s="88">
        <f>VLOOKUP(AL5, Note!$A$1:'Note'!$C$25,3,FALSE)+(AM5-2)*14</f>
        <v>28</v>
      </c>
      <c r="AM41" s="88"/>
    </row>
    <row r="42" spans="1:43" s="69" customFormat="1" x14ac:dyDescent="0.4">
      <c r="B42" s="68"/>
      <c r="C42" s="6" t="str">
        <f>C6</f>
        <v>B</v>
      </c>
      <c r="D42" s="88">
        <f>VLOOKUP(D6, Note!$A$1:'Note'!$C$25,3,FALSE)+(E6-2)*14</f>
        <v>24</v>
      </c>
      <c r="E42" s="88"/>
      <c r="F42" s="88">
        <f>VLOOKUP(F6, Note!$A$1:'Note'!$C$25,3,FALSE)+(G6-2)*14</f>
        <v>18</v>
      </c>
      <c r="G42" s="88"/>
      <c r="H42" s="88">
        <f>VLOOKUP(H6, Note!$A$1:'Note'!$C$25,3,FALSE)+(I6-2)*14</f>
        <v>20</v>
      </c>
      <c r="I42" s="88"/>
      <c r="J42" s="88">
        <f>VLOOKUP(J6, Note!$A$1:'Note'!$C$25,3,FALSE)+(K6-2)*14</f>
        <v>14</v>
      </c>
      <c r="K42" s="88"/>
      <c r="L42" s="88">
        <f>VLOOKUP(L6, Note!$A$1:'Note'!$C$25,3,FALSE)+(M6-2)*14</f>
        <v>20</v>
      </c>
      <c r="M42" s="88"/>
      <c r="N42" s="88">
        <f>VLOOKUP(N6, Note!$A$1:'Note'!$C$25,3,FALSE)+(O6-2)*14</f>
        <v>18</v>
      </c>
      <c r="O42" s="88"/>
      <c r="P42" s="88">
        <f>VLOOKUP(P6, Note!$A$1:'Note'!$C$25,3,FALSE)+(Q6-2)*14</f>
        <v>24</v>
      </c>
      <c r="Q42" s="88"/>
      <c r="R42" s="88">
        <f>VLOOKUP(R6, Note!$A$1:'Note'!$C$25,3,FALSE)+(S6-2)*14</f>
        <v>16</v>
      </c>
      <c r="S42" s="88"/>
      <c r="T42" s="88">
        <f>VLOOKUP(T6, Note!$A$1:'Note'!$C$25,3,FALSE)+(U6-2)*14</f>
        <v>18</v>
      </c>
      <c r="U42" s="88"/>
      <c r="V42" s="88">
        <f>VLOOKUP(V6, Note!$A$1:'Note'!$C$25,3,FALSE)+(W6-2)*14</f>
        <v>20</v>
      </c>
      <c r="W42" s="88"/>
      <c r="X42" s="88">
        <f>VLOOKUP(X6, Note!$A$1:'Note'!$C$25,3,FALSE)+(Y6-2)*14</f>
        <v>18</v>
      </c>
      <c r="Y42" s="88"/>
      <c r="Z42" s="88">
        <f>VLOOKUP(Z6, Note!$A$1:'Note'!$C$25,3,FALSE)+(AA6-2)*14</f>
        <v>24</v>
      </c>
      <c r="AA42" s="88"/>
      <c r="AB42" s="88">
        <f>VLOOKUP(AB6, Note!$A$1:'Note'!$C$25,3,FALSE)+(AC6-2)*14</f>
        <v>16</v>
      </c>
      <c r="AC42" s="88"/>
      <c r="AD42" s="88">
        <f>VLOOKUP(AD6, Note!$A$1:'Note'!$C$25,3,FALSE)+(AE6-2)*14</f>
        <v>18</v>
      </c>
      <c r="AE42" s="88"/>
      <c r="AF42" s="88">
        <f>VLOOKUP(AF6, Note!$A$1:'Note'!$C$25,3,FALSE)+(AG6-2)*14</f>
        <v>20</v>
      </c>
      <c r="AG42" s="88"/>
      <c r="AH42" s="88">
        <f>VLOOKUP(AH6, Note!$A$1:'Note'!$C$25,3,FALSE)+(AI6-2)*14</f>
        <v>12</v>
      </c>
      <c r="AI42" s="88"/>
      <c r="AJ42" s="88">
        <f>VLOOKUP(AJ6, Note!$A$1:'Note'!$C$25,3,FALSE)+(AK6-2)*14</f>
        <v>18</v>
      </c>
      <c r="AK42" s="88"/>
      <c r="AL42" s="88">
        <f>VLOOKUP(AL6, Note!$A$1:'Note'!$C$25,3,FALSE)+(AM6-2)*14</f>
        <v>10</v>
      </c>
      <c r="AM42" s="88"/>
    </row>
    <row r="43" spans="1:43" x14ac:dyDescent="0.4">
      <c r="I43" s="2"/>
    </row>
  </sheetData>
  <sheetProtection insertColumns="0"/>
  <mergeCells count="276">
    <mergeCell ref="AD9:AE9"/>
    <mergeCell ref="AF9:AG9"/>
    <mergeCell ref="AH9:AI9"/>
    <mergeCell ref="AJ9:AK9"/>
    <mergeCell ref="AL9:AM9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D7:AE7"/>
    <mergeCell ref="AF7:AG7"/>
    <mergeCell ref="AH7:AI7"/>
    <mergeCell ref="AJ7:AK7"/>
    <mergeCell ref="AL7:AM7"/>
    <mergeCell ref="AD8:AE8"/>
    <mergeCell ref="AF8:AG8"/>
    <mergeCell ref="AH8:AI8"/>
    <mergeCell ref="AJ8:AK8"/>
    <mergeCell ref="AL8:AM8"/>
    <mergeCell ref="V8:W8"/>
    <mergeCell ref="X8:Y8"/>
    <mergeCell ref="Z8:AA8"/>
    <mergeCell ref="AB8:AC8"/>
    <mergeCell ref="V9:W9"/>
    <mergeCell ref="X9:Y9"/>
    <mergeCell ref="Z9:AA9"/>
    <mergeCell ref="AB9:AC9"/>
    <mergeCell ref="V7:W7"/>
    <mergeCell ref="X7:Y7"/>
    <mergeCell ref="Z7:AA7"/>
    <mergeCell ref="AB7:AC7"/>
    <mergeCell ref="P7:Q7"/>
    <mergeCell ref="P8:Q8"/>
    <mergeCell ref="P9:Q9"/>
    <mergeCell ref="P10:Q10"/>
    <mergeCell ref="R7:S7"/>
    <mergeCell ref="R8:S8"/>
    <mergeCell ref="R9:S9"/>
    <mergeCell ref="R10:S10"/>
    <mergeCell ref="T7:U7"/>
    <mergeCell ref="T8:U8"/>
    <mergeCell ref="T9:U9"/>
    <mergeCell ref="T10:U10"/>
    <mergeCell ref="J7:K7"/>
    <mergeCell ref="J8:K8"/>
    <mergeCell ref="J9:K9"/>
    <mergeCell ref="J10:K10"/>
    <mergeCell ref="L7:M7"/>
    <mergeCell ref="L8:M8"/>
    <mergeCell ref="L9:M9"/>
    <mergeCell ref="L10:M10"/>
    <mergeCell ref="N7:O7"/>
    <mergeCell ref="N8:O8"/>
    <mergeCell ref="N9:O9"/>
    <mergeCell ref="N10:O10"/>
    <mergeCell ref="D7:E7"/>
    <mergeCell ref="D8:E8"/>
    <mergeCell ref="D9:E9"/>
    <mergeCell ref="D10:E10"/>
    <mergeCell ref="F7:G7"/>
    <mergeCell ref="F8:G8"/>
    <mergeCell ref="F9:G9"/>
    <mergeCell ref="F10:G10"/>
    <mergeCell ref="H7:I7"/>
    <mergeCell ref="H8:I8"/>
    <mergeCell ref="H9:I9"/>
    <mergeCell ref="H10:I10"/>
    <mergeCell ref="B29:C29"/>
    <mergeCell ref="B30:C30"/>
    <mergeCell ref="B31:C31"/>
    <mergeCell ref="B32:C32"/>
    <mergeCell ref="B33:C33"/>
    <mergeCell ref="B34:C34"/>
    <mergeCell ref="V34:W34"/>
    <mergeCell ref="T29:U29"/>
    <mergeCell ref="T30:U30"/>
    <mergeCell ref="T31:U31"/>
    <mergeCell ref="T32:U32"/>
    <mergeCell ref="T33:U33"/>
    <mergeCell ref="T34:U34"/>
    <mergeCell ref="V29:W29"/>
    <mergeCell ref="V30:W30"/>
    <mergeCell ref="V31:W31"/>
    <mergeCell ref="V32:W32"/>
    <mergeCell ref="V33:W33"/>
    <mergeCell ref="R34:S34"/>
    <mergeCell ref="P29:Q29"/>
    <mergeCell ref="P30:Q30"/>
    <mergeCell ref="P31:Q31"/>
    <mergeCell ref="P32:Q32"/>
    <mergeCell ref="P33:Q33"/>
    <mergeCell ref="P34:Q34"/>
    <mergeCell ref="R29:S29"/>
    <mergeCell ref="R30:S30"/>
    <mergeCell ref="R31:S31"/>
    <mergeCell ref="R32:S32"/>
    <mergeCell ref="R33:S33"/>
    <mergeCell ref="N34:O34"/>
    <mergeCell ref="L29:M29"/>
    <mergeCell ref="L30:M30"/>
    <mergeCell ref="L31:M31"/>
    <mergeCell ref="L32:M32"/>
    <mergeCell ref="L33:M33"/>
    <mergeCell ref="L34:M34"/>
    <mergeCell ref="N29:O29"/>
    <mergeCell ref="N30:O30"/>
    <mergeCell ref="N31:O31"/>
    <mergeCell ref="N32:O32"/>
    <mergeCell ref="N33:O33"/>
    <mergeCell ref="J34:K34"/>
    <mergeCell ref="H29:I29"/>
    <mergeCell ref="H30:I30"/>
    <mergeCell ref="H31:I31"/>
    <mergeCell ref="H32:I32"/>
    <mergeCell ref="H33:I33"/>
    <mergeCell ref="H34:I34"/>
    <mergeCell ref="J29:K29"/>
    <mergeCell ref="J30:K30"/>
    <mergeCell ref="J31:K31"/>
    <mergeCell ref="J32:K32"/>
    <mergeCell ref="J33:K33"/>
    <mergeCell ref="F34:G34"/>
    <mergeCell ref="D29:E29"/>
    <mergeCell ref="D30:E30"/>
    <mergeCell ref="D31:E31"/>
    <mergeCell ref="D32:E32"/>
    <mergeCell ref="D33:E33"/>
    <mergeCell ref="D34:E34"/>
    <mergeCell ref="F29:G29"/>
    <mergeCell ref="F30:G30"/>
    <mergeCell ref="F31:G31"/>
    <mergeCell ref="F32:G32"/>
    <mergeCell ref="F33:G33"/>
    <mergeCell ref="X34:Y34"/>
    <mergeCell ref="Z29:AA29"/>
    <mergeCell ref="Z30:AA30"/>
    <mergeCell ref="Z31:AA31"/>
    <mergeCell ref="Z32:AA32"/>
    <mergeCell ref="Z33:AA33"/>
    <mergeCell ref="Z34:AA34"/>
    <mergeCell ref="X29:Y29"/>
    <mergeCell ref="X30:Y30"/>
    <mergeCell ref="X31:Y31"/>
    <mergeCell ref="X32:Y32"/>
    <mergeCell ref="X33:Y33"/>
    <mergeCell ref="AB34:AC34"/>
    <mergeCell ref="AD29:AE29"/>
    <mergeCell ref="AD30:AE30"/>
    <mergeCell ref="AD31:AE31"/>
    <mergeCell ref="AD32:AE32"/>
    <mergeCell ref="AD33:AE33"/>
    <mergeCell ref="AD34:AE34"/>
    <mergeCell ref="AB32:AC32"/>
    <mergeCell ref="AB29:AC29"/>
    <mergeCell ref="AB30:AC30"/>
    <mergeCell ref="AB31:AC31"/>
    <mergeCell ref="AB33:AC33"/>
    <mergeCell ref="H41:I41"/>
    <mergeCell ref="H42:I42"/>
    <mergeCell ref="D39:E39"/>
    <mergeCell ref="D40:E40"/>
    <mergeCell ref="D41:E41"/>
    <mergeCell ref="D42:E42"/>
    <mergeCell ref="F39:G39"/>
    <mergeCell ref="F40:G40"/>
    <mergeCell ref="F41:G41"/>
    <mergeCell ref="F42:G42"/>
    <mergeCell ref="H39:I39"/>
    <mergeCell ref="H40:I40"/>
    <mergeCell ref="N39:O39"/>
    <mergeCell ref="N40:O40"/>
    <mergeCell ref="N41:O41"/>
    <mergeCell ref="N42:O42"/>
    <mergeCell ref="L39:M39"/>
    <mergeCell ref="L41:M41"/>
    <mergeCell ref="L40:M40"/>
    <mergeCell ref="L42:M42"/>
    <mergeCell ref="J39:K39"/>
    <mergeCell ref="J40:K40"/>
    <mergeCell ref="J41:K41"/>
    <mergeCell ref="J42:K42"/>
    <mergeCell ref="T39:U39"/>
    <mergeCell ref="T40:U40"/>
    <mergeCell ref="T41:U41"/>
    <mergeCell ref="T42:U42"/>
    <mergeCell ref="R39:S39"/>
    <mergeCell ref="R40:S40"/>
    <mergeCell ref="R41:S41"/>
    <mergeCell ref="R42:S42"/>
    <mergeCell ref="P39:Q39"/>
    <mergeCell ref="P40:Q40"/>
    <mergeCell ref="P41:Q41"/>
    <mergeCell ref="P42:Q42"/>
    <mergeCell ref="Z39:AA39"/>
    <mergeCell ref="Z40:AA40"/>
    <mergeCell ref="Z41:AA41"/>
    <mergeCell ref="Z42:AA42"/>
    <mergeCell ref="X39:Y39"/>
    <mergeCell ref="X40:Y40"/>
    <mergeCell ref="X41:Y41"/>
    <mergeCell ref="X42:Y42"/>
    <mergeCell ref="V39:W39"/>
    <mergeCell ref="V40:W40"/>
    <mergeCell ref="V41:W41"/>
    <mergeCell ref="V42:W42"/>
    <mergeCell ref="AF39:AG39"/>
    <mergeCell ref="AF40:AG40"/>
    <mergeCell ref="AF41:AG41"/>
    <mergeCell ref="AF42:AG42"/>
    <mergeCell ref="AD39:AE39"/>
    <mergeCell ref="AD40:AE40"/>
    <mergeCell ref="AD41:AE41"/>
    <mergeCell ref="AD42:AE42"/>
    <mergeCell ref="AB39:AC39"/>
    <mergeCell ref="AB40:AC40"/>
    <mergeCell ref="AB41:AC41"/>
    <mergeCell ref="AB42:AC42"/>
    <mergeCell ref="AL42:AM42"/>
    <mergeCell ref="AH39:AI39"/>
    <mergeCell ref="AH40:AI40"/>
    <mergeCell ref="AH41:AI41"/>
    <mergeCell ref="AH42:AI42"/>
    <mergeCell ref="AJ39:AK39"/>
    <mergeCell ref="AJ40:AK40"/>
    <mergeCell ref="AJ41:AK41"/>
    <mergeCell ref="AJ42:AK42"/>
    <mergeCell ref="AL39:AM39"/>
    <mergeCell ref="AL40:AM40"/>
    <mergeCell ref="AL41:AM41"/>
    <mergeCell ref="AJ29:AK29"/>
    <mergeCell ref="AL29:AM29"/>
    <mergeCell ref="AJ30:AK30"/>
    <mergeCell ref="AJ31:AK31"/>
    <mergeCell ref="AL30:AM30"/>
    <mergeCell ref="AL31:AM31"/>
    <mergeCell ref="AF34:AG34"/>
    <mergeCell ref="AH29:AI29"/>
    <mergeCell ref="AH30:AI30"/>
    <mergeCell ref="AH31:AI31"/>
    <mergeCell ref="AH32:AI32"/>
    <mergeCell ref="AH33:AI33"/>
    <mergeCell ref="AH34:AI34"/>
    <mergeCell ref="AF29:AG29"/>
    <mergeCell ref="AF30:AG30"/>
    <mergeCell ref="AF31:AG31"/>
    <mergeCell ref="AF32:AG32"/>
    <mergeCell ref="AF33:AG33"/>
    <mergeCell ref="AL32:AM32"/>
    <mergeCell ref="AJ32:AK32"/>
    <mergeCell ref="AJ33:AK33"/>
    <mergeCell ref="AJ34:AK34"/>
    <mergeCell ref="AL33:AM33"/>
    <mergeCell ref="AL34:AM34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</mergeCells>
  <phoneticPr fontId="1"/>
  <conditionalFormatting sqref="F29:AM34">
    <cfRule type="expression" dxfId="43" priority="2">
      <formula>OR(D29&amp;F29="55", D29&amp;F29 ="88")</formula>
    </cfRule>
  </conditionalFormatting>
  <pageMargins left="0.7" right="0.7" top="0.75" bottom="0.75" header="0.3" footer="0.3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O50"/>
  <sheetViews>
    <sheetView zoomScaleNormal="100" zoomScaleSheetLayoutView="100" workbookViewId="0">
      <selection activeCell="F44" sqref="F44:AM44"/>
    </sheetView>
  </sheetViews>
  <sheetFormatPr defaultRowHeight="19.5" x14ac:dyDescent="0.4"/>
  <cols>
    <col min="1" max="2" width="3.44140625" style="1" customWidth="1"/>
    <col min="3" max="3" width="5.88671875" style="1" customWidth="1"/>
    <col min="4" max="4" width="3.109375" style="1" customWidth="1"/>
    <col min="5" max="5" width="2.21875" style="1" customWidth="1"/>
    <col min="6" max="6" width="3.109375" style="1" customWidth="1"/>
    <col min="7" max="7" width="2.21875" style="1" customWidth="1"/>
    <col min="8" max="8" width="3.109375" style="1" customWidth="1"/>
    <col min="9" max="9" width="2.21875" style="1" customWidth="1"/>
    <col min="10" max="10" width="3.109375" style="1" customWidth="1"/>
    <col min="11" max="11" width="2.21875" style="1" customWidth="1"/>
    <col min="12" max="12" width="3.109375" style="1" customWidth="1"/>
    <col min="13" max="13" width="2.21875" style="1" customWidth="1"/>
    <col min="14" max="14" width="3.109375" style="1" customWidth="1"/>
    <col min="15" max="15" width="2.21875" style="1" customWidth="1"/>
    <col min="16" max="16" width="3.109375" style="1" customWidth="1"/>
    <col min="17" max="17" width="2.21875" style="1" customWidth="1"/>
    <col min="18" max="18" width="3.109375" style="1" customWidth="1"/>
    <col min="19" max="19" width="2.21875" style="1" customWidth="1"/>
    <col min="20" max="20" width="3.109375" style="1" customWidth="1"/>
    <col min="21" max="21" width="2.21875" style="1" customWidth="1"/>
    <col min="22" max="22" width="3.109375" style="1" customWidth="1"/>
    <col min="23" max="23" width="2.21875" style="1" customWidth="1"/>
    <col min="24" max="24" width="3.109375" style="1" customWidth="1"/>
    <col min="25" max="25" width="2.21875" style="1" customWidth="1"/>
    <col min="26" max="26" width="3.109375" style="1" customWidth="1"/>
    <col min="27" max="27" width="2.21875" style="1" customWidth="1"/>
    <col min="28" max="28" width="3.109375" style="1" customWidth="1"/>
    <col min="29" max="29" width="2.21875" style="1" customWidth="1"/>
    <col min="30" max="30" width="3.109375" style="1" customWidth="1"/>
    <col min="31" max="31" width="2.21875" style="1" customWidth="1"/>
    <col min="32" max="32" width="3.109375" style="1" customWidth="1"/>
    <col min="33" max="33" width="2.21875" style="1" customWidth="1"/>
    <col min="34" max="34" width="3.109375" style="1" customWidth="1"/>
    <col min="35" max="35" width="2.21875" style="1" customWidth="1"/>
    <col min="36" max="36" width="3.109375" style="1" customWidth="1"/>
    <col min="37" max="37" width="2.21875" style="1" customWidth="1"/>
    <col min="38" max="38" width="3.109375" style="1" customWidth="1"/>
    <col min="39" max="39" width="2.21875" style="1" customWidth="1"/>
    <col min="40" max="40" width="2.44140625" style="1" customWidth="1"/>
    <col min="41" max="41" width="4.88671875" style="1" customWidth="1"/>
    <col min="42" max="16384" width="8.88671875" style="1"/>
  </cols>
  <sheetData>
    <row r="1" spans="1:4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</row>
    <row r="2" spans="1:41" x14ac:dyDescent="0.4">
      <c r="A2" s="46"/>
      <c r="B2" s="58" t="s">
        <v>58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</row>
    <row r="3" spans="1:41" x14ac:dyDescent="0.4">
      <c r="A3" s="46"/>
      <c r="B3" s="46"/>
      <c r="C3" s="37" t="s">
        <v>3</v>
      </c>
      <c r="D3" s="12" t="s">
        <v>9</v>
      </c>
      <c r="E3" s="13">
        <v>5</v>
      </c>
      <c r="F3" s="12" t="s">
        <v>2</v>
      </c>
      <c r="G3" s="13">
        <v>4</v>
      </c>
      <c r="H3" s="12" t="s">
        <v>2</v>
      </c>
      <c r="I3" s="13">
        <v>4</v>
      </c>
      <c r="J3" s="12" t="s">
        <v>17</v>
      </c>
      <c r="K3" s="13">
        <v>4</v>
      </c>
      <c r="L3" s="12" t="s">
        <v>4</v>
      </c>
      <c r="M3" s="13">
        <v>4</v>
      </c>
      <c r="N3" s="12" t="s">
        <v>2</v>
      </c>
      <c r="O3" s="13">
        <v>4</v>
      </c>
      <c r="P3" s="12" t="s">
        <v>9</v>
      </c>
      <c r="Q3" s="13">
        <v>5</v>
      </c>
      <c r="R3" s="12" t="s">
        <v>6</v>
      </c>
      <c r="S3" s="13">
        <v>5</v>
      </c>
      <c r="T3" s="12" t="s">
        <v>2</v>
      </c>
      <c r="U3" s="13">
        <v>4</v>
      </c>
      <c r="V3" s="12" t="s">
        <v>4</v>
      </c>
      <c r="W3" s="13">
        <v>4</v>
      </c>
      <c r="X3" s="12" t="s">
        <v>2</v>
      </c>
      <c r="Y3" s="13">
        <v>4</v>
      </c>
      <c r="Z3" s="12" t="s">
        <v>9</v>
      </c>
      <c r="AA3" s="13">
        <v>5</v>
      </c>
      <c r="AB3" s="14" t="s">
        <v>6</v>
      </c>
      <c r="AC3" s="15">
        <v>5</v>
      </c>
      <c r="AD3" s="14" t="s">
        <v>2</v>
      </c>
      <c r="AE3" s="15">
        <v>4</v>
      </c>
      <c r="AF3" s="14" t="s">
        <v>21</v>
      </c>
      <c r="AG3" s="16">
        <v>4</v>
      </c>
      <c r="AH3" s="14" t="s">
        <v>11</v>
      </c>
      <c r="AI3" s="15">
        <v>4</v>
      </c>
      <c r="AJ3" s="14" t="s">
        <v>14</v>
      </c>
      <c r="AK3" s="15">
        <v>4</v>
      </c>
      <c r="AL3" s="14" t="s">
        <v>4</v>
      </c>
      <c r="AM3" s="15">
        <v>4</v>
      </c>
      <c r="AN3" s="46"/>
      <c r="AO3" s="46"/>
    </row>
    <row r="4" spans="1:41" x14ac:dyDescent="0.4">
      <c r="A4" s="46"/>
      <c r="B4" s="46"/>
      <c r="C4" s="37" t="s">
        <v>4</v>
      </c>
      <c r="D4" s="20" t="s">
        <v>4</v>
      </c>
      <c r="E4" s="21">
        <v>4</v>
      </c>
      <c r="F4" s="20" t="s">
        <v>14</v>
      </c>
      <c r="G4" s="21">
        <v>4</v>
      </c>
      <c r="H4" s="22" t="s">
        <v>8</v>
      </c>
      <c r="I4" s="23">
        <v>4</v>
      </c>
      <c r="J4" s="20" t="s">
        <v>0</v>
      </c>
      <c r="K4" s="21">
        <v>4</v>
      </c>
      <c r="L4" s="20" t="s">
        <v>8</v>
      </c>
      <c r="M4" s="21">
        <v>4</v>
      </c>
      <c r="N4" s="20" t="s">
        <v>19</v>
      </c>
      <c r="O4" s="21">
        <v>4</v>
      </c>
      <c r="P4" s="20" t="s">
        <v>1</v>
      </c>
      <c r="Q4" s="21">
        <v>4</v>
      </c>
      <c r="R4" s="20" t="s">
        <v>4</v>
      </c>
      <c r="S4" s="21">
        <v>4</v>
      </c>
      <c r="T4" s="20" t="s">
        <v>19</v>
      </c>
      <c r="U4" s="21">
        <v>4</v>
      </c>
      <c r="V4" s="20" t="s">
        <v>23</v>
      </c>
      <c r="W4" s="21">
        <v>4</v>
      </c>
      <c r="X4" s="20" t="s">
        <v>17</v>
      </c>
      <c r="Y4" s="21">
        <v>4</v>
      </c>
      <c r="Z4" s="20" t="s">
        <v>4</v>
      </c>
      <c r="AA4" s="21">
        <v>4</v>
      </c>
      <c r="AB4" s="20" t="s">
        <v>4</v>
      </c>
      <c r="AC4" s="21">
        <v>4</v>
      </c>
      <c r="AD4" s="20" t="s">
        <v>19</v>
      </c>
      <c r="AE4" s="21">
        <v>4</v>
      </c>
      <c r="AF4" s="20" t="s">
        <v>10</v>
      </c>
      <c r="AG4" s="24">
        <v>4</v>
      </c>
      <c r="AH4" s="20" t="s">
        <v>6</v>
      </c>
      <c r="AI4" s="21">
        <v>4</v>
      </c>
      <c r="AJ4" s="20" t="s">
        <v>13</v>
      </c>
      <c r="AK4" s="21">
        <v>4</v>
      </c>
      <c r="AL4" s="20" t="s">
        <v>13</v>
      </c>
      <c r="AM4" s="21">
        <v>4</v>
      </c>
      <c r="AN4" s="46"/>
      <c r="AO4" s="46"/>
    </row>
    <row r="5" spans="1:41" x14ac:dyDescent="0.4">
      <c r="A5" s="46"/>
      <c r="B5" s="46"/>
      <c r="C5" s="37" t="s">
        <v>36</v>
      </c>
      <c r="D5" s="17" t="s">
        <v>13</v>
      </c>
      <c r="E5" s="18">
        <v>4</v>
      </c>
      <c r="F5" s="17" t="s">
        <v>0</v>
      </c>
      <c r="G5" s="18">
        <v>4</v>
      </c>
      <c r="H5" s="17" t="s">
        <v>15</v>
      </c>
      <c r="I5" s="18">
        <v>4</v>
      </c>
      <c r="J5" s="17" t="s">
        <v>9</v>
      </c>
      <c r="K5" s="18">
        <v>4</v>
      </c>
      <c r="L5" s="17" t="s">
        <v>9</v>
      </c>
      <c r="M5" s="18">
        <v>4</v>
      </c>
      <c r="N5" s="17" t="s">
        <v>18</v>
      </c>
      <c r="O5" s="18">
        <v>4</v>
      </c>
      <c r="P5" s="17" t="s">
        <v>0</v>
      </c>
      <c r="Q5" s="18">
        <v>4</v>
      </c>
      <c r="R5" s="17" t="s">
        <v>22</v>
      </c>
      <c r="S5" s="18">
        <v>4</v>
      </c>
      <c r="T5" s="17" t="s">
        <v>0</v>
      </c>
      <c r="U5" s="18">
        <v>4</v>
      </c>
      <c r="V5" s="17" t="s">
        <v>9</v>
      </c>
      <c r="W5" s="18">
        <v>4</v>
      </c>
      <c r="X5" s="17" t="s">
        <v>0</v>
      </c>
      <c r="Y5" s="18">
        <v>4</v>
      </c>
      <c r="Z5" s="17" t="s">
        <v>0</v>
      </c>
      <c r="AA5" s="18">
        <v>4</v>
      </c>
      <c r="AB5" s="17" t="s">
        <v>8</v>
      </c>
      <c r="AC5" s="18">
        <v>4</v>
      </c>
      <c r="AD5" s="17" t="s">
        <v>0</v>
      </c>
      <c r="AE5" s="18">
        <v>4</v>
      </c>
      <c r="AF5" s="17" t="s">
        <v>9</v>
      </c>
      <c r="AG5" s="19">
        <v>4</v>
      </c>
      <c r="AH5" s="17" t="s">
        <v>6</v>
      </c>
      <c r="AI5" s="18">
        <v>4</v>
      </c>
      <c r="AJ5" s="17" t="s">
        <v>2</v>
      </c>
      <c r="AK5" s="18">
        <v>3</v>
      </c>
      <c r="AL5" s="17" t="s">
        <v>26</v>
      </c>
      <c r="AM5" s="18">
        <v>4</v>
      </c>
      <c r="AN5" s="46"/>
      <c r="AO5" s="46"/>
    </row>
    <row r="6" spans="1:41" x14ac:dyDescent="0.4">
      <c r="A6" s="46"/>
      <c r="B6" s="46"/>
      <c r="C6" s="37" t="s">
        <v>30</v>
      </c>
      <c r="D6" s="25" t="s">
        <v>4</v>
      </c>
      <c r="E6" s="26">
        <v>3</v>
      </c>
      <c r="F6" s="25" t="s">
        <v>2</v>
      </c>
      <c r="G6" s="26">
        <v>3</v>
      </c>
      <c r="H6" s="25" t="s">
        <v>10</v>
      </c>
      <c r="I6" s="26">
        <v>3</v>
      </c>
      <c r="J6" s="25" t="s">
        <v>17</v>
      </c>
      <c r="K6" s="26">
        <v>3</v>
      </c>
      <c r="L6" s="25" t="s">
        <v>10</v>
      </c>
      <c r="M6" s="26">
        <v>3</v>
      </c>
      <c r="N6" s="25" t="s">
        <v>2</v>
      </c>
      <c r="O6" s="26">
        <v>3</v>
      </c>
      <c r="P6" s="25" t="s">
        <v>4</v>
      </c>
      <c r="Q6" s="26">
        <v>3</v>
      </c>
      <c r="R6" s="25" t="s">
        <v>22</v>
      </c>
      <c r="S6" s="26">
        <v>3</v>
      </c>
      <c r="T6" s="25" t="s">
        <v>2</v>
      </c>
      <c r="U6" s="26">
        <v>3</v>
      </c>
      <c r="V6" s="25" t="s">
        <v>10</v>
      </c>
      <c r="W6" s="26">
        <v>3</v>
      </c>
      <c r="X6" s="25" t="s">
        <v>2</v>
      </c>
      <c r="Y6" s="26">
        <v>3</v>
      </c>
      <c r="Z6" s="25" t="s">
        <v>4</v>
      </c>
      <c r="AA6" s="26">
        <v>3</v>
      </c>
      <c r="AB6" s="25" t="s">
        <v>8</v>
      </c>
      <c r="AC6" s="26">
        <v>3</v>
      </c>
      <c r="AD6" s="25" t="s">
        <v>2</v>
      </c>
      <c r="AE6" s="26">
        <v>3</v>
      </c>
      <c r="AF6" s="25" t="s">
        <v>33</v>
      </c>
      <c r="AG6" s="27">
        <v>3</v>
      </c>
      <c r="AH6" s="25" t="s">
        <v>32</v>
      </c>
      <c r="AI6" s="26">
        <v>3</v>
      </c>
      <c r="AJ6" s="25" t="s">
        <v>34</v>
      </c>
      <c r="AK6" s="26">
        <v>3</v>
      </c>
      <c r="AL6" s="25" t="s">
        <v>0</v>
      </c>
      <c r="AM6" s="26">
        <v>3</v>
      </c>
      <c r="AN6" s="46"/>
      <c r="AO6" s="46"/>
    </row>
    <row r="7" spans="1:41" x14ac:dyDescent="0.4">
      <c r="A7" s="46"/>
      <c r="B7" s="46"/>
      <c r="C7" s="37" t="s">
        <v>11</v>
      </c>
      <c r="D7" s="7" t="s">
        <v>7</v>
      </c>
      <c r="E7" s="8">
        <v>3</v>
      </c>
      <c r="F7" s="7" t="s">
        <v>0</v>
      </c>
      <c r="G7" s="8">
        <v>3</v>
      </c>
      <c r="H7" s="7" t="s">
        <v>8</v>
      </c>
      <c r="I7" s="8">
        <v>3</v>
      </c>
      <c r="J7" s="9" t="s">
        <v>9</v>
      </c>
      <c r="K7" s="10">
        <v>3</v>
      </c>
      <c r="L7" s="9" t="s">
        <v>8</v>
      </c>
      <c r="M7" s="10">
        <v>3</v>
      </c>
      <c r="N7" s="9" t="s">
        <v>0</v>
      </c>
      <c r="O7" s="10">
        <v>3</v>
      </c>
      <c r="P7" s="9" t="s">
        <v>4</v>
      </c>
      <c r="Q7" s="10">
        <v>3</v>
      </c>
      <c r="R7" s="9" t="s">
        <v>6</v>
      </c>
      <c r="S7" s="10">
        <v>3</v>
      </c>
      <c r="T7" s="9" t="s">
        <v>0</v>
      </c>
      <c r="U7" s="10">
        <v>3</v>
      </c>
      <c r="V7" s="9" t="s">
        <v>8</v>
      </c>
      <c r="W7" s="10">
        <v>3</v>
      </c>
      <c r="X7" s="9" t="s">
        <v>0</v>
      </c>
      <c r="Y7" s="10">
        <v>3</v>
      </c>
      <c r="Z7" s="9" t="s">
        <v>7</v>
      </c>
      <c r="AA7" s="10">
        <v>3</v>
      </c>
      <c r="AB7" s="7" t="s">
        <v>6</v>
      </c>
      <c r="AC7" s="8">
        <v>3</v>
      </c>
      <c r="AD7" s="7" t="s">
        <v>0</v>
      </c>
      <c r="AE7" s="8">
        <v>3</v>
      </c>
      <c r="AF7" s="7" t="s">
        <v>10</v>
      </c>
      <c r="AG7" s="11">
        <v>3</v>
      </c>
      <c r="AH7" s="7" t="s">
        <v>11</v>
      </c>
      <c r="AI7" s="8">
        <v>2</v>
      </c>
      <c r="AJ7" s="7" t="s">
        <v>12</v>
      </c>
      <c r="AK7" s="8">
        <v>3</v>
      </c>
      <c r="AL7" s="7" t="s">
        <v>4</v>
      </c>
      <c r="AM7" s="8">
        <v>2</v>
      </c>
      <c r="AN7" s="46"/>
      <c r="AO7" s="46"/>
    </row>
    <row r="8" spans="1:41" hidden="1" x14ac:dyDescent="0.4">
      <c r="C8" s="5" t="str">
        <f>C3</f>
        <v>S</v>
      </c>
      <c r="D8" s="91">
        <f>VLOOKUP(D3,Note!$A$1:'Note'!$C$25,2,FALSE)+(E3-1)*12</f>
        <v>49</v>
      </c>
      <c r="E8" s="91"/>
      <c r="F8" s="91">
        <f>VLOOKUP(F3,Note!$A$1:'Note'!$C$25,2,FALSE)+(G3-1)*12</f>
        <v>47</v>
      </c>
      <c r="G8" s="91"/>
      <c r="H8" s="91">
        <f>VLOOKUP(H3,Note!$A$1:'Note'!$C$25,2,FALSE)+(I3-1)*12</f>
        <v>47</v>
      </c>
      <c r="I8" s="91"/>
      <c r="J8" s="91">
        <f>VLOOKUP(J3,Note!$A$1:'Note'!$C$25,2,FALSE)+(K3-1)*12</f>
        <v>44</v>
      </c>
      <c r="K8" s="91"/>
      <c r="L8" s="91">
        <f>VLOOKUP(L3,Note!$A$1:'Note'!$C$25,2,FALSE)+(M3-1)*12</f>
        <v>45</v>
      </c>
      <c r="M8" s="91"/>
      <c r="N8" s="91">
        <f>VLOOKUP(N3,Note!$A$1:'Note'!$C$25,2,FALSE)+(O3-1)*12</f>
        <v>47</v>
      </c>
      <c r="O8" s="91"/>
      <c r="P8" s="91">
        <f>VLOOKUP(P3,Note!$A$1:'Note'!$C$25,2,FALSE)+(Q3-1)*12</f>
        <v>49</v>
      </c>
      <c r="Q8" s="91"/>
      <c r="R8" s="91">
        <f>VLOOKUP(R3,Note!$A$1:'Note'!$C$25,2,FALSE)+(S3-1)*12</f>
        <v>50</v>
      </c>
      <c r="S8" s="91"/>
      <c r="T8" s="91">
        <f>VLOOKUP(T3,Note!$A$1:'Note'!$C$25,2,FALSE)+(U3-1)*12</f>
        <v>47</v>
      </c>
      <c r="U8" s="91"/>
      <c r="V8" s="91">
        <f>VLOOKUP(V3,Note!$A$1:'Note'!$C$25,2,FALSE)+(W3-1)*12</f>
        <v>45</v>
      </c>
      <c r="W8" s="91"/>
      <c r="X8" s="91">
        <f>VLOOKUP(X3,Note!$A$1:'Note'!$C$25,2,FALSE)+(Y3-1)*12</f>
        <v>47</v>
      </c>
      <c r="Y8" s="91"/>
      <c r="Z8" s="91">
        <f>VLOOKUP(Z3,Note!$A$1:'Note'!$C$25,2,FALSE)+(AA3-1)*12</f>
        <v>49</v>
      </c>
      <c r="AA8" s="91"/>
      <c r="AB8" s="91">
        <f>VLOOKUP(AB3,Note!$A$1:'Note'!$C$25,2,FALSE)+(AC3-1)*12</f>
        <v>50</v>
      </c>
      <c r="AC8" s="91"/>
      <c r="AD8" s="91">
        <f>VLOOKUP(AD3,Note!$A$1:'Note'!$C$25,2,FALSE)+(AE3-1)*12</f>
        <v>47</v>
      </c>
      <c r="AE8" s="91"/>
      <c r="AF8" s="91">
        <f>VLOOKUP(AF3,Note!$A$1:'Note'!$C$25,2,FALSE)+(AG3-1)*12</f>
        <v>45</v>
      </c>
      <c r="AG8" s="91"/>
      <c r="AH8" s="91">
        <f>VLOOKUP(AH3,Note!$A$1:'Note'!$C$25,2,FALSE)+(AI3-1)*12</f>
        <v>47</v>
      </c>
      <c r="AI8" s="91"/>
      <c r="AJ8" s="91">
        <f>VLOOKUP(AJ3,Note!$A$1:'Note'!$C$25,2,FALSE)+(AK3-1)*12</f>
        <v>44</v>
      </c>
      <c r="AK8" s="91"/>
      <c r="AL8" s="91">
        <f>VLOOKUP(AL3,Note!$A$1:'Note'!$C$25,2,FALSE)+(AM3-1)*12</f>
        <v>45</v>
      </c>
      <c r="AM8" s="91"/>
    </row>
    <row r="9" spans="1:41" hidden="1" x14ac:dyDescent="0.4">
      <c r="C9" s="5" t="str">
        <f>C4</f>
        <v>A</v>
      </c>
      <c r="D9" s="92">
        <f>VLOOKUP(D4,Note!$A$1:'Note'!$C$25,2,FALSE)+(E4-1)*12</f>
        <v>45</v>
      </c>
      <c r="E9" s="92"/>
      <c r="F9" s="92">
        <f>VLOOKUP(F4,Note!$A$1:'Note'!$C$25,2,FALSE)+(G4-1)*12</f>
        <v>44</v>
      </c>
      <c r="G9" s="92"/>
      <c r="H9" s="92">
        <f>VLOOKUP(H4,Note!$A$1:'Note'!$C$25,2,FALSE)+(I4-1)*12</f>
        <v>42</v>
      </c>
      <c r="I9" s="92"/>
      <c r="J9" s="92">
        <f>VLOOKUP(J4,Note!$A$1:'Note'!$C$25,2,FALSE)+(K4-1)*12</f>
        <v>40</v>
      </c>
      <c r="K9" s="92"/>
      <c r="L9" s="92">
        <f>VLOOKUP(L4,Note!$A$1:'Note'!$C$25,2,FALSE)+(M4-1)*12</f>
        <v>42</v>
      </c>
      <c r="M9" s="92"/>
      <c r="N9" s="92">
        <f>VLOOKUP(N4,Note!$A$1:'Note'!$C$25,2,FALSE)+(O4-1)*12</f>
        <v>44</v>
      </c>
      <c r="O9" s="92"/>
      <c r="P9" s="92">
        <f>VLOOKUP(P4,Note!$A$1:'Note'!$C$25,2,FALSE)+(Q4-1)*12</f>
        <v>43</v>
      </c>
      <c r="Q9" s="92"/>
      <c r="R9" s="92">
        <f>VLOOKUP(R4,Note!$A$1:'Note'!$C$25,2,FALSE)+(S4-1)*12</f>
        <v>45</v>
      </c>
      <c r="S9" s="92"/>
      <c r="T9" s="92">
        <f>VLOOKUP(T4,Note!$A$1:'Note'!$C$25,2,FALSE)+(U4-1)*12</f>
        <v>44</v>
      </c>
      <c r="U9" s="92"/>
      <c r="V9" s="92">
        <f>VLOOKUP(V4,Note!$A$1:'Note'!$C$25,2,FALSE)+(W4-1)*12</f>
        <v>42</v>
      </c>
      <c r="W9" s="92"/>
      <c r="X9" s="92">
        <f>VLOOKUP(X4,Note!$A$1:'Note'!$C$25,2,FALSE)+(Y4-1)*12</f>
        <v>44</v>
      </c>
      <c r="Y9" s="92"/>
      <c r="Z9" s="92">
        <f>VLOOKUP(Z4,Note!$A$1:'Note'!$C$25,2,FALSE)+(AA4-1)*12</f>
        <v>45</v>
      </c>
      <c r="AA9" s="92"/>
      <c r="AB9" s="92">
        <f>VLOOKUP(AB4,Note!$A$1:'Note'!$C$25,2,FALSE)+(AC4-1)*12</f>
        <v>45</v>
      </c>
      <c r="AC9" s="92"/>
      <c r="AD9" s="92">
        <f>VLOOKUP(AD4,Note!$A$1:'Note'!$C$25,2,FALSE)+(AE4-1)*12</f>
        <v>44</v>
      </c>
      <c r="AE9" s="92"/>
      <c r="AF9" s="92">
        <f>VLOOKUP(AF4,Note!$A$1:'Note'!$C$25,2,FALSE)+(AG4-1)*12</f>
        <v>42</v>
      </c>
      <c r="AG9" s="92"/>
      <c r="AH9" s="92">
        <f>VLOOKUP(AH4,Note!$A$1:'Note'!$C$25,2,FALSE)+(AI4-1)*12</f>
        <v>38</v>
      </c>
      <c r="AI9" s="92"/>
      <c r="AJ9" s="92">
        <f>VLOOKUP(AJ4,Note!$A$1:'Note'!$C$25,2,FALSE)+(AK4-1)*12</f>
        <v>40</v>
      </c>
      <c r="AK9" s="92"/>
      <c r="AL9" s="92">
        <f>VLOOKUP(AL4,Note!$A$1:'Note'!$C$25,2,FALSE)+(AM4-1)*12</f>
        <v>40</v>
      </c>
      <c r="AM9" s="92"/>
    </row>
    <row r="10" spans="1:41" hidden="1" x14ac:dyDescent="0.4">
      <c r="C10" s="5" t="str">
        <f>C5</f>
        <v>T1</v>
      </c>
      <c r="D10" s="92">
        <f>VLOOKUP(D5,Note!$A$1:'Note'!$C$25,2,FALSE)+(E5-1)*12</f>
        <v>40</v>
      </c>
      <c r="E10" s="92"/>
      <c r="F10" s="92">
        <f>VLOOKUP(F5,Note!$A$1:'Note'!$C$25,2,FALSE)+(G5-1)*12</f>
        <v>40</v>
      </c>
      <c r="G10" s="92"/>
      <c r="H10" s="92">
        <f>VLOOKUP(H5,Note!$A$1:'Note'!$C$25,2,FALSE)+(I5-1)*12</f>
        <v>37</v>
      </c>
      <c r="I10" s="92"/>
      <c r="J10" s="92">
        <f>VLOOKUP(J5,Note!$A$1:'Note'!$C$25,2,FALSE)+(K5-1)*12</f>
        <v>37</v>
      </c>
      <c r="K10" s="92"/>
      <c r="L10" s="92">
        <f>VLOOKUP(L5,Note!$A$1:'Note'!$C$25,2,FALSE)+(M5-1)*12</f>
        <v>37</v>
      </c>
      <c r="M10" s="92"/>
      <c r="N10" s="92">
        <f>VLOOKUP(N5,Note!$A$1:'Note'!$C$25,2,FALSE)+(O5-1)*12</f>
        <v>40</v>
      </c>
      <c r="O10" s="92"/>
      <c r="P10" s="92">
        <f>VLOOKUP(P5,Note!$A$1:'Note'!$C$25,2,FALSE)+(Q5-1)*12</f>
        <v>40</v>
      </c>
      <c r="Q10" s="92"/>
      <c r="R10" s="92">
        <f>VLOOKUP(R5,Note!$A$1:'Note'!$C$25,2,FALSE)+(S5-1)*12</f>
        <v>42</v>
      </c>
      <c r="S10" s="92"/>
      <c r="T10" s="92">
        <f>VLOOKUP(T5,Note!$A$1:'Note'!$C$25,2,FALSE)+(U5-1)*12</f>
        <v>40</v>
      </c>
      <c r="U10" s="92"/>
      <c r="V10" s="92">
        <f>VLOOKUP(V5,Note!$A$1:'Note'!$C$25,2,FALSE)+(W5-1)*12</f>
        <v>37</v>
      </c>
      <c r="W10" s="92"/>
      <c r="X10" s="92">
        <f>VLOOKUP(X5,Note!$A$1:'Note'!$C$25,2,FALSE)+(Y5-1)*12</f>
        <v>40</v>
      </c>
      <c r="Y10" s="92"/>
      <c r="Z10" s="92">
        <f>VLOOKUP(Z5,Note!$A$1:'Note'!$C$25,2,FALSE)+(AA5-1)*12</f>
        <v>40</v>
      </c>
      <c r="AA10" s="92"/>
      <c r="AB10" s="92">
        <f>VLOOKUP(AB5,Note!$A$1:'Note'!$C$25,2,FALSE)+(AC5-1)*12</f>
        <v>42</v>
      </c>
      <c r="AC10" s="92"/>
      <c r="AD10" s="92">
        <f>VLOOKUP(AD5,Note!$A$1:'Note'!$C$25,2,FALSE)+(AE5-1)*12</f>
        <v>40</v>
      </c>
      <c r="AE10" s="92"/>
      <c r="AF10" s="92">
        <f>VLOOKUP(AF5,Note!$A$1:'Note'!$C$25,2,FALSE)+(AG5-1)*12</f>
        <v>37</v>
      </c>
      <c r="AG10" s="92"/>
      <c r="AH10" s="92">
        <f>VLOOKUP(AH5,Note!$A$1:'Note'!$C$25,2,FALSE)+(AI5-1)*12</f>
        <v>38</v>
      </c>
      <c r="AI10" s="92"/>
      <c r="AJ10" s="92">
        <f>VLOOKUP(AJ5,Note!$A$1:'Note'!$C$25,2,FALSE)+(AK5-1)*12</f>
        <v>35</v>
      </c>
      <c r="AK10" s="92"/>
      <c r="AL10" s="92">
        <f>VLOOKUP(AL5,Note!$A$1:'Note'!$C$25,2,FALSE)+(AM5-1)*12</f>
        <v>37</v>
      </c>
      <c r="AM10" s="92"/>
    </row>
    <row r="11" spans="1:41" hidden="1" x14ac:dyDescent="0.4">
      <c r="C11" s="5" t="str">
        <f>C6</f>
        <v>T2</v>
      </c>
      <c r="D11" s="92">
        <f>VLOOKUP(D6,Note!$A$1:'Note'!$C$25,2,FALSE)+(E6-1)*12</f>
        <v>33</v>
      </c>
      <c r="E11" s="92"/>
      <c r="F11" s="92">
        <f>VLOOKUP(F6,Note!$A$1:'Note'!$C$25,2,FALSE)+(G6-1)*12</f>
        <v>35</v>
      </c>
      <c r="G11" s="92"/>
      <c r="H11" s="92">
        <f>VLOOKUP(H6,Note!$A$1:'Note'!$C$25,2,FALSE)+(I6-1)*12</f>
        <v>30</v>
      </c>
      <c r="I11" s="92"/>
      <c r="J11" s="92">
        <f>VLOOKUP(J6,Note!$A$1:'Note'!$C$25,2,FALSE)+(K6-1)*12</f>
        <v>32</v>
      </c>
      <c r="K11" s="92"/>
      <c r="L11" s="92">
        <f>VLOOKUP(L6,Note!$A$1:'Note'!$C$25,2,FALSE)+(M6-1)*12</f>
        <v>30</v>
      </c>
      <c r="M11" s="92"/>
      <c r="N11" s="92">
        <f>VLOOKUP(N6,Note!$A$1:'Note'!$C$25,2,FALSE)+(O6-1)*12</f>
        <v>35</v>
      </c>
      <c r="O11" s="92"/>
      <c r="P11" s="92">
        <f>VLOOKUP(P6,Note!$A$1:'Note'!$C$25,2,FALSE)+(Q6-1)*12</f>
        <v>33</v>
      </c>
      <c r="Q11" s="92"/>
      <c r="R11" s="92">
        <f>VLOOKUP(R6,Note!$A$1:'Note'!$C$25,2,FALSE)+(S6-1)*12</f>
        <v>30</v>
      </c>
      <c r="S11" s="92"/>
      <c r="T11" s="92">
        <f>VLOOKUP(T6,Note!$A$1:'Note'!$C$25,2,FALSE)+(U6-1)*12</f>
        <v>35</v>
      </c>
      <c r="U11" s="92"/>
      <c r="V11" s="92">
        <f>VLOOKUP(V6,Note!$A$1:'Note'!$C$25,2,FALSE)+(W6-1)*12</f>
        <v>30</v>
      </c>
      <c r="W11" s="92"/>
      <c r="X11" s="92">
        <f>VLOOKUP(X6,Note!$A$1:'Note'!$C$25,2,FALSE)+(Y6-1)*12</f>
        <v>35</v>
      </c>
      <c r="Y11" s="92"/>
      <c r="Z11" s="92">
        <f>VLOOKUP(Z6,Note!$A$1:'Note'!$C$25,2,FALSE)+(AA6-1)*12</f>
        <v>33</v>
      </c>
      <c r="AA11" s="92"/>
      <c r="AB11" s="92">
        <f>VLOOKUP(AB6,Note!$A$1:'Note'!$C$25,2,FALSE)+(AC6-1)*12</f>
        <v>30</v>
      </c>
      <c r="AC11" s="92"/>
      <c r="AD11" s="92">
        <f>VLOOKUP(AD6,Note!$A$1:'Note'!$C$25,2,FALSE)+(AE6-1)*12</f>
        <v>35</v>
      </c>
      <c r="AE11" s="92"/>
      <c r="AF11" s="92">
        <f>VLOOKUP(AF6,Note!$A$1:'Note'!$C$25,2,FALSE)+(AG6-1)*12</f>
        <v>30</v>
      </c>
      <c r="AG11" s="92"/>
      <c r="AH11" s="92">
        <f>VLOOKUP(AH6,Note!$A$1:'Note'!$C$25,2,FALSE)+(AI6-1)*12</f>
        <v>30</v>
      </c>
      <c r="AI11" s="92"/>
      <c r="AJ11" s="92">
        <f>VLOOKUP(AJ6,Note!$A$1:'Note'!$C$25,2,FALSE)+(AK6-1)*12</f>
        <v>28</v>
      </c>
      <c r="AK11" s="92"/>
      <c r="AL11" s="92">
        <f>VLOOKUP(AL6,Note!$A$1:'Note'!$C$25,2,FALSE)+(AM6-1)*12</f>
        <v>28</v>
      </c>
      <c r="AM11" s="92"/>
    </row>
    <row r="12" spans="1:41" ht="24.75" hidden="1" customHeight="1" x14ac:dyDescent="0.4">
      <c r="C12" s="5" t="str">
        <f>C7</f>
        <v>B</v>
      </c>
      <c r="D12" s="92">
        <f>VLOOKUP(D7,Note!$A$1:'Note'!$C$25,2,FALSE)+(E7-1)*12</f>
        <v>33</v>
      </c>
      <c r="E12" s="92"/>
      <c r="F12" s="92">
        <f>VLOOKUP(F7,Note!$A$1:'Note'!$C$25,2,FALSE)+(G7-1)*12</f>
        <v>28</v>
      </c>
      <c r="G12" s="92"/>
      <c r="H12" s="92">
        <f>VLOOKUP(H7,Note!$A$1:'Note'!$C$25,2,FALSE)+(I7-1)*12</f>
        <v>30</v>
      </c>
      <c r="I12" s="92"/>
      <c r="J12" s="92">
        <f>VLOOKUP(J7,Note!$A$1:'Note'!$C$25,2,FALSE)+(K7-1)*12</f>
        <v>25</v>
      </c>
      <c r="K12" s="92"/>
      <c r="L12" s="92">
        <f>VLOOKUP(L7,Note!$A$1:'Note'!$C$25,2,FALSE)+(M7-1)*12</f>
        <v>30</v>
      </c>
      <c r="M12" s="92"/>
      <c r="N12" s="92">
        <f>VLOOKUP(N7,Note!$A$1:'Note'!$C$25,2,FALSE)+(O7-1)*12</f>
        <v>28</v>
      </c>
      <c r="O12" s="92"/>
      <c r="P12" s="92">
        <f>VLOOKUP(P7,Note!$A$1:'Note'!$C$25,2,FALSE)+(Q7-1)*12</f>
        <v>33</v>
      </c>
      <c r="Q12" s="92"/>
      <c r="R12" s="92">
        <f>VLOOKUP(R7,Note!$A$1:'Note'!$C$25,2,FALSE)+(S7-1)*12</f>
        <v>26</v>
      </c>
      <c r="S12" s="92"/>
      <c r="T12" s="92">
        <f>VLOOKUP(T7,Note!$A$1:'Note'!$C$25,2,FALSE)+(U7-1)*12</f>
        <v>28</v>
      </c>
      <c r="U12" s="92"/>
      <c r="V12" s="92">
        <f>VLOOKUP(V7,Note!$A$1:'Note'!$C$25,2,FALSE)+(W7-1)*12</f>
        <v>30</v>
      </c>
      <c r="W12" s="92"/>
      <c r="X12" s="92">
        <f>VLOOKUP(X7,Note!$A$1:'Note'!$C$25,2,FALSE)+(Y7-1)*12</f>
        <v>28</v>
      </c>
      <c r="Y12" s="92"/>
      <c r="Z12" s="92">
        <f>VLOOKUP(Z7,Note!$A$1:'Note'!$C$25,2,FALSE)+(AA7-1)*12</f>
        <v>33</v>
      </c>
      <c r="AA12" s="92"/>
      <c r="AB12" s="92">
        <f>VLOOKUP(AB7,Note!$A$1:'Note'!$C$25,2,FALSE)+(AC7-1)*12</f>
        <v>26</v>
      </c>
      <c r="AC12" s="92"/>
      <c r="AD12" s="92">
        <f>VLOOKUP(AD7,Note!$A$1:'Note'!$C$25,2,FALSE)+(AE7-1)*12</f>
        <v>28</v>
      </c>
      <c r="AE12" s="92"/>
      <c r="AF12" s="92">
        <f>VLOOKUP(AF7,Note!$A$1:'Note'!$C$25,2,FALSE)+(AG7-1)*12</f>
        <v>30</v>
      </c>
      <c r="AG12" s="92"/>
      <c r="AH12" s="92">
        <f>VLOOKUP(AH7,Note!$A$1:'Note'!$C$25,2,FALSE)+(AI7-1)*12</f>
        <v>23</v>
      </c>
      <c r="AI12" s="92"/>
      <c r="AJ12" s="92">
        <f>VLOOKUP(AJ7,Note!$A$1:'Note'!$C$25,2,FALSE)+(AK7-1)*12</f>
        <v>28</v>
      </c>
      <c r="AK12" s="92"/>
      <c r="AL12" s="92">
        <f>VLOOKUP(AL7,Note!$A$1:'Note'!$C$25,2,FALSE)+(AM7-1)*12</f>
        <v>21</v>
      </c>
      <c r="AM12" s="92"/>
    </row>
    <row r="13" spans="1:41" x14ac:dyDescent="0.4">
      <c r="A13" s="46"/>
      <c r="B13" s="46"/>
      <c r="C13" s="4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6"/>
      <c r="AO13" s="46"/>
    </row>
    <row r="14" spans="1:41" x14ac:dyDescent="0.4">
      <c r="A14" s="46"/>
      <c r="B14" s="46"/>
      <c r="C14" s="46"/>
      <c r="D14" s="46"/>
      <c r="E14" s="46"/>
      <c r="F14" s="46"/>
      <c r="G14" s="46"/>
      <c r="H14" s="46"/>
      <c r="I14" s="49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spans="1:41" x14ac:dyDescent="0.4">
      <c r="A15" s="46"/>
      <c r="B15" s="46"/>
      <c r="C15" s="46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46"/>
      <c r="AO15" s="46"/>
    </row>
    <row r="16" spans="1:41" ht="13.5" customHeight="1" thickBot="1" x14ac:dyDescent="0.45">
      <c r="A16" s="46"/>
      <c r="B16" s="46"/>
      <c r="C16" s="46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46"/>
      <c r="AO16" s="46"/>
    </row>
    <row r="17" spans="1:41" ht="13.5" customHeight="1" thickBot="1" x14ac:dyDescent="0.45">
      <c r="A17" s="46"/>
      <c r="B17" s="46"/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46"/>
      <c r="AO17" s="46"/>
    </row>
    <row r="18" spans="1:41" ht="13.5" customHeight="1" thickBot="1" x14ac:dyDescent="0.45">
      <c r="A18" s="46"/>
      <c r="B18" s="46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46"/>
      <c r="AO18" s="46"/>
    </row>
    <row r="19" spans="1:41" ht="13.5" customHeight="1" thickBot="1" x14ac:dyDescent="0.45">
      <c r="A19" s="46"/>
      <c r="B19" s="46"/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46"/>
      <c r="AO19" s="46"/>
    </row>
    <row r="20" spans="1:41" ht="13.5" customHeight="1" thickBot="1" x14ac:dyDescent="0.45">
      <c r="A20" s="46"/>
      <c r="B20" s="46"/>
      <c r="C20" s="52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46"/>
      <c r="AO20" s="46"/>
    </row>
    <row r="21" spans="1:41" ht="13.5" customHeight="1" x14ac:dyDescent="0.4">
      <c r="A21" s="46"/>
      <c r="B21" s="46"/>
      <c r="C21" s="54"/>
      <c r="D21" s="55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46"/>
      <c r="AO21" s="46"/>
    </row>
    <row r="22" spans="1:41" ht="13.5" customHeight="1" thickBot="1" x14ac:dyDescent="0.45">
      <c r="A22" s="46"/>
      <c r="B22" s="46"/>
      <c r="C22" s="56"/>
      <c r="D22" s="51"/>
      <c r="E22" s="51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46"/>
      <c r="AO22" s="46"/>
    </row>
    <row r="23" spans="1:41" ht="13.5" customHeight="1" thickBot="1" x14ac:dyDescent="0.45">
      <c r="A23" s="46"/>
      <c r="B23" s="46"/>
      <c r="C23" s="52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46"/>
      <c r="AO23" s="46"/>
    </row>
    <row r="24" spans="1:41" ht="13.5" customHeight="1" thickBot="1" x14ac:dyDescent="0.45">
      <c r="A24" s="46"/>
      <c r="B24" s="46"/>
      <c r="C24" s="52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46"/>
      <c r="AO24" s="46"/>
    </row>
    <row r="25" spans="1:41" ht="13.5" customHeight="1" thickBot="1" x14ac:dyDescent="0.45">
      <c r="A25" s="46"/>
      <c r="B25" s="46"/>
      <c r="C25" s="52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46"/>
      <c r="AO25" s="46"/>
    </row>
    <row r="26" spans="1:41" ht="13.5" customHeight="1" thickBot="1" x14ac:dyDescent="0.45">
      <c r="A26" s="46"/>
      <c r="B26" s="46"/>
      <c r="C26" s="52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46"/>
      <c r="AO26" s="46"/>
    </row>
    <row r="27" spans="1:41" ht="13.5" customHeight="1" x14ac:dyDescent="0.4">
      <c r="A27" s="46"/>
      <c r="B27" s="46"/>
      <c r="C27" s="46"/>
      <c r="D27" s="55"/>
      <c r="E27" s="55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46"/>
      <c r="AO27" s="46"/>
    </row>
    <row r="28" spans="1:41" ht="13.5" customHeight="1" x14ac:dyDescent="0.4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</row>
    <row r="29" spans="1:41" x14ac:dyDescent="0.4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</row>
    <row r="30" spans="1:41" x14ac:dyDescent="0.4">
      <c r="A30" s="46"/>
      <c r="B30" s="47" t="s">
        <v>27</v>
      </c>
      <c r="C30" s="46"/>
      <c r="D30" s="35"/>
      <c r="E30" s="35"/>
      <c r="F30" s="35"/>
      <c r="G30" s="35"/>
      <c r="H30" s="35"/>
      <c r="I30" s="35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46"/>
      <c r="AO30" s="46"/>
    </row>
    <row r="31" spans="1:41" x14ac:dyDescent="0.4">
      <c r="A31" s="46"/>
      <c r="B31" s="89" t="str">
        <f>C4  &amp; "～" &amp; C3</f>
        <v>A～S</v>
      </c>
      <c r="C31" s="90"/>
      <c r="D31" s="86" t="str">
        <f xml:space="preserve"> VLOOKUP(MOD(ABS(D8 - D9), 12), Note!$F$1:$G$12, 2, FALSE)</f>
        <v>-</v>
      </c>
      <c r="E31" s="87"/>
      <c r="F31" s="86" t="str">
        <f xml:space="preserve"> IF(F8=D8, "⌒", "") &amp; VLOOKUP(MOD(ABS(F8 - F9), 12), Note!$F$1:$G$12, 2, FALSE)</f>
        <v>-</v>
      </c>
      <c r="G31" s="87"/>
      <c r="H31" s="86" t="str">
        <f xml:space="preserve"> IF(H8=F8, "⌒", "") &amp; VLOOKUP(MOD(ABS(H8 - H9), 12), Note!$F$1:$G$12, 2, FALSE)</f>
        <v>⌒-</v>
      </c>
      <c r="I31" s="87"/>
      <c r="J31" s="86" t="str">
        <f xml:space="preserve"> IF(J8=H8, "⌒", "") &amp; VLOOKUP(MOD(ABS(J8 - J9), 12), Note!$F$1:$G$12, 2, FALSE)</f>
        <v>-</v>
      </c>
      <c r="K31" s="87"/>
      <c r="L31" s="86" t="str">
        <f xml:space="preserve"> IF(L8=J8, "⌒", "") &amp; VLOOKUP(MOD(ABS(L8 - L9), 12), Note!$F$1:$G$12, 2, FALSE)</f>
        <v>-</v>
      </c>
      <c r="M31" s="87"/>
      <c r="N31" s="86" t="str">
        <f xml:space="preserve"> IF(N8=L8, "⌒", "") &amp; VLOOKUP(MOD(ABS(N8 - N9), 12), Note!$F$1:$G$12, 2, FALSE)</f>
        <v>-</v>
      </c>
      <c r="O31" s="87"/>
      <c r="P31" s="86" t="str">
        <f xml:space="preserve"> IF(P8=N8, "⌒", "") &amp; VLOOKUP(MOD(ABS(P8 - P9), 12), Note!$F$1:$G$12, 2, FALSE)</f>
        <v>-</v>
      </c>
      <c r="Q31" s="87"/>
      <c r="R31" s="86" t="str">
        <f xml:space="preserve"> IF(R8=P8, "⌒", "") &amp; VLOOKUP(MOD(ABS(R8 - R9), 12), Note!$F$1:$G$12, 2, FALSE)</f>
        <v>-</v>
      </c>
      <c r="S31" s="87"/>
      <c r="T31" s="86" t="str">
        <f xml:space="preserve"> IF(T8=R8, "⌒", "") &amp; VLOOKUP(MOD(ABS(T8 - T9), 12), Note!$F$1:$G$12, 2, FALSE)</f>
        <v>-</v>
      </c>
      <c r="U31" s="87"/>
      <c r="V31" s="86" t="str">
        <f xml:space="preserve"> IF(V8=T8, "⌒", "") &amp; VLOOKUP(MOD(ABS(V8 - V9), 12), Note!$F$1:$G$12, 2, FALSE)</f>
        <v>-</v>
      </c>
      <c r="W31" s="87"/>
      <c r="X31" s="86" t="str">
        <f xml:space="preserve"> IF(X8=V8, "⌒", "") &amp; VLOOKUP(MOD(ABS(X8 - X9), 12), Note!$F$1:$G$12, 2, FALSE)</f>
        <v>-</v>
      </c>
      <c r="Y31" s="87"/>
      <c r="Z31" s="86" t="str">
        <f xml:space="preserve"> IF(Z8=X8, "⌒", "") &amp; VLOOKUP(MOD(ABS(Z8 - Z9), 12), Note!$F$1:$G$12, 2, FALSE)</f>
        <v>-</v>
      </c>
      <c r="AA31" s="87"/>
      <c r="AB31" s="86" t="str">
        <f xml:space="preserve"> IF(AB8=Z8, "⌒", "") &amp; VLOOKUP(MOD(ABS(AB8 - AB9), 12), Note!$F$1:$G$12, 2, FALSE)</f>
        <v>-</v>
      </c>
      <c r="AC31" s="87"/>
      <c r="AD31" s="86" t="str">
        <f xml:space="preserve"> IF(AD8=AB8, "⌒", "") &amp; VLOOKUP(MOD(ABS(AD8 - AD9), 12), Note!$F$1:$G$12, 2, FALSE)</f>
        <v>-</v>
      </c>
      <c r="AE31" s="87"/>
      <c r="AF31" s="86" t="str">
        <f xml:space="preserve"> IF(AF8=AD8, "⌒", "") &amp; VLOOKUP(MOD(ABS(AF8 - AF9), 12), Note!$F$1:$G$12, 2, FALSE)</f>
        <v>-</v>
      </c>
      <c r="AG31" s="87"/>
      <c r="AH31" s="86" t="str">
        <f xml:space="preserve"> IF(AH8=AF8, "⌒", "") &amp; VLOOKUP(MOD(ABS(AH8 - AH9), 12), Note!$F$1:$G$12, 2, FALSE)</f>
        <v>-</v>
      </c>
      <c r="AI31" s="87"/>
      <c r="AJ31" s="86" t="str">
        <f xml:space="preserve"> IF(AJ8=AH8, "⌒", "") &amp; VLOOKUP(MOD(ABS(AJ8 - AJ9), 12), Note!$F$1:$G$12, 2, FALSE)</f>
        <v>-</v>
      </c>
      <c r="AK31" s="87"/>
      <c r="AL31" s="86" t="str">
        <f xml:space="preserve"> IF(AL8=AJ8, "⌒", "") &amp; VLOOKUP(MOD(ABS(AL8 - AL9), 12), Note!$F$1:$G$12, 2, FALSE)</f>
        <v>-</v>
      </c>
      <c r="AM31" s="87"/>
      <c r="AN31" s="46"/>
      <c r="AO31" s="46"/>
    </row>
    <row r="32" spans="1:41" x14ac:dyDescent="0.4">
      <c r="A32" s="46"/>
      <c r="B32" s="89" t="str">
        <f>C5  &amp; "～" &amp; C3</f>
        <v>T1～S</v>
      </c>
      <c r="C32" s="90"/>
      <c r="D32" s="86" t="str">
        <f xml:space="preserve"> VLOOKUP(MOD(ABS(D8 - D10), 12), Note!$F$1:$G$12, 2, FALSE)</f>
        <v>-</v>
      </c>
      <c r="E32" s="87"/>
      <c r="F32" s="86" t="str">
        <f xml:space="preserve"> IF(F8=D8, "⌒", "") &amp; VLOOKUP(MOD(ABS(F8 - F10), 12), Note!$F$1:$G$12, 2, FALSE)</f>
        <v>5</v>
      </c>
      <c r="G32" s="87"/>
      <c r="H32" s="86" t="str">
        <f xml:space="preserve"> IF(H8=F8, "⌒", "") &amp; VLOOKUP(MOD(ABS(H8 - H10), 12), Note!$F$1:$G$12, 2, FALSE)</f>
        <v>⌒-</v>
      </c>
      <c r="I32" s="87"/>
      <c r="J32" s="86" t="str">
        <f xml:space="preserve"> IF(J8=H8, "⌒", "") &amp; VLOOKUP(MOD(ABS(J8 - J10), 12), Note!$F$1:$G$12, 2, FALSE)</f>
        <v>5</v>
      </c>
      <c r="K32" s="87"/>
      <c r="L32" s="86" t="str">
        <f xml:space="preserve"> IF(L8=J8, "⌒", "") &amp; VLOOKUP(MOD(ABS(L8 - L10), 12), Note!$F$1:$G$12, 2, FALSE)</f>
        <v>-</v>
      </c>
      <c r="M32" s="87"/>
      <c r="N32" s="86" t="str">
        <f xml:space="preserve"> IF(N8=L8, "⌒", "") &amp; VLOOKUP(MOD(ABS(N8 - N10), 12), Note!$F$1:$G$12, 2, FALSE)</f>
        <v>5</v>
      </c>
      <c r="O32" s="87"/>
      <c r="P32" s="86" t="str">
        <f xml:space="preserve"> IF(P8=N8, "⌒", "") &amp; VLOOKUP(MOD(ABS(P8 - P10), 12), Note!$F$1:$G$12, 2, FALSE)</f>
        <v>-</v>
      </c>
      <c r="Q32" s="87"/>
      <c r="R32" s="86" t="str">
        <f xml:space="preserve"> IF(R8=P8, "⌒", "") &amp; VLOOKUP(MOD(ABS(R8 - R10), 12), Note!$F$1:$G$12, 2, FALSE)</f>
        <v>-</v>
      </c>
      <c r="S32" s="87"/>
      <c r="T32" s="86" t="str">
        <f xml:space="preserve"> IF(T8=R8, "⌒", "") &amp; VLOOKUP(MOD(ABS(T8 - T10), 12), Note!$F$1:$G$12, 2, FALSE)</f>
        <v>5</v>
      </c>
      <c r="U32" s="87"/>
      <c r="V32" s="86" t="str">
        <f xml:space="preserve"> IF(V8=T8, "⌒", "") &amp; VLOOKUP(MOD(ABS(V8 - V10), 12), Note!$F$1:$G$12, 2, FALSE)</f>
        <v>-</v>
      </c>
      <c r="W32" s="87"/>
      <c r="X32" s="86" t="str">
        <f xml:space="preserve"> IF(X8=V8, "⌒", "") &amp; VLOOKUP(MOD(ABS(X8 - X10), 12), Note!$F$1:$G$12, 2, FALSE)</f>
        <v>5</v>
      </c>
      <c r="Y32" s="87"/>
      <c r="Z32" s="86" t="str">
        <f xml:space="preserve"> IF(Z8=X8, "⌒", "") &amp; VLOOKUP(MOD(ABS(Z8 - Z10), 12), Note!$F$1:$G$12, 2, FALSE)</f>
        <v>-</v>
      </c>
      <c r="AA32" s="87"/>
      <c r="AB32" s="86" t="str">
        <f xml:space="preserve"> IF(AB8=Z8, "⌒", "") &amp; VLOOKUP(MOD(ABS(AB8 - AB10), 12), Note!$F$1:$G$12, 2, FALSE)</f>
        <v>-</v>
      </c>
      <c r="AC32" s="87"/>
      <c r="AD32" s="86" t="str">
        <f xml:space="preserve"> IF(AD8=AB8, "⌒", "") &amp; VLOOKUP(MOD(ABS(AD8 - AD10), 12), Note!$F$1:$G$12, 2, FALSE)</f>
        <v>5</v>
      </c>
      <c r="AE32" s="87"/>
      <c r="AF32" s="86" t="str">
        <f xml:space="preserve"> IF(AF8=AD8, "⌒", "") &amp; VLOOKUP(MOD(ABS(AF8 - AF10), 12), Note!$F$1:$G$12, 2, FALSE)</f>
        <v>-</v>
      </c>
      <c r="AG32" s="87"/>
      <c r="AH32" s="86" t="str">
        <f xml:space="preserve"> IF(AH8=AF8, "⌒", "") &amp; VLOOKUP(MOD(ABS(AH8 - AH10), 12), Note!$F$1:$G$12, 2, FALSE)</f>
        <v>-</v>
      </c>
      <c r="AI32" s="87"/>
      <c r="AJ32" s="86" t="str">
        <f xml:space="preserve"> IF(AJ8=AH8, "⌒", "") &amp; VLOOKUP(MOD(ABS(AJ8 - AJ10), 12), Note!$F$1:$G$12, 2, FALSE)</f>
        <v>-</v>
      </c>
      <c r="AK32" s="87"/>
      <c r="AL32" s="86" t="str">
        <f xml:space="preserve"> IF(AL8=AJ8, "⌒", "") &amp; VLOOKUP(MOD(ABS(AL8 - AL10), 12), Note!$F$1:$G$12, 2, FALSE)</f>
        <v>-</v>
      </c>
      <c r="AM32" s="87"/>
      <c r="AN32" s="46"/>
      <c r="AO32" s="46"/>
    </row>
    <row r="33" spans="1:41" x14ac:dyDescent="0.4">
      <c r="A33" s="46"/>
      <c r="B33" s="89" t="str">
        <f>C5 &amp; "～" &amp; C4</f>
        <v>T1～A</v>
      </c>
      <c r="C33" s="90"/>
      <c r="D33" s="86" t="str">
        <f xml:space="preserve"> VLOOKUP(MOD(ABS(D9 - D10), 12), Note!$F$1:$G$12, 2, FALSE)</f>
        <v>-</v>
      </c>
      <c r="E33" s="87"/>
      <c r="F33" s="86" t="str">
        <f xml:space="preserve"> IF(F9=D9, "⌒", "") &amp; VLOOKUP(MOD(ABS(F9 - F10), 12), Note!$F$1:$G$12, 2, FALSE)</f>
        <v>-</v>
      </c>
      <c r="G33" s="87"/>
      <c r="H33" s="86" t="str">
        <f xml:space="preserve"> IF(H9=F9, "⌒", "") &amp; VLOOKUP(MOD(ABS(H9 - H10), 12), Note!$F$1:$G$12, 2, FALSE)</f>
        <v>-</v>
      </c>
      <c r="I33" s="87"/>
      <c r="J33" s="86" t="str">
        <f xml:space="preserve"> IF(J9=H9, "⌒", "") &amp; VLOOKUP(MOD(ABS(J9 - J10), 12), Note!$F$1:$G$12, 2, FALSE)</f>
        <v>-</v>
      </c>
      <c r="K33" s="87"/>
      <c r="L33" s="86" t="str">
        <f xml:space="preserve"> IF(L9=J9, "⌒", "") &amp; VLOOKUP(MOD(ABS(L9 - L10), 12), Note!$F$1:$G$12, 2, FALSE)</f>
        <v>-</v>
      </c>
      <c r="M33" s="87"/>
      <c r="N33" s="86" t="str">
        <f xml:space="preserve"> IF(N9=L9, "⌒", "") &amp; VLOOKUP(MOD(ABS(N9 - N10), 12), Note!$F$1:$G$12, 2, FALSE)</f>
        <v>-</v>
      </c>
      <c r="O33" s="87"/>
      <c r="P33" s="86" t="str">
        <f xml:space="preserve"> IF(P9=N9, "⌒", "") &amp; VLOOKUP(MOD(ABS(P9 - P10), 12), Note!$F$1:$G$12, 2, FALSE)</f>
        <v>-</v>
      </c>
      <c r="Q33" s="87"/>
      <c r="R33" s="86" t="str">
        <f xml:space="preserve"> IF(R9=P9, "⌒", "") &amp; VLOOKUP(MOD(ABS(R9 - R10), 12), Note!$F$1:$G$12, 2, FALSE)</f>
        <v>-</v>
      </c>
      <c r="S33" s="87"/>
      <c r="T33" s="86" t="str">
        <f xml:space="preserve"> IF(T9=R9, "⌒", "") &amp; VLOOKUP(MOD(ABS(T9 - T10), 12), Note!$F$1:$G$12, 2, FALSE)</f>
        <v>-</v>
      </c>
      <c r="U33" s="87"/>
      <c r="V33" s="86" t="str">
        <f xml:space="preserve"> IF(V9=T9, "⌒", "") &amp; VLOOKUP(MOD(ABS(V9 - V10), 12), Note!$F$1:$G$12, 2, FALSE)</f>
        <v>-</v>
      </c>
      <c r="W33" s="87"/>
      <c r="X33" s="86" t="str">
        <f xml:space="preserve"> IF(X9=V9, "⌒", "") &amp; VLOOKUP(MOD(ABS(X9 - X10), 12), Note!$F$1:$G$12, 2, FALSE)</f>
        <v>-</v>
      </c>
      <c r="Y33" s="87"/>
      <c r="Z33" s="86" t="str">
        <f xml:space="preserve"> IF(Z9=X9, "⌒", "") &amp; VLOOKUP(MOD(ABS(Z9 - Z10), 12), Note!$F$1:$G$12, 2, FALSE)</f>
        <v>-</v>
      </c>
      <c r="AA33" s="87"/>
      <c r="AB33" s="86" t="str">
        <f xml:space="preserve"> IF(AB9=Z9, "⌒", "") &amp; VLOOKUP(MOD(ABS(AB9 - AB10), 12), Note!$F$1:$G$12, 2, FALSE)</f>
        <v>⌒-</v>
      </c>
      <c r="AC33" s="87"/>
      <c r="AD33" s="86" t="str">
        <f xml:space="preserve"> IF(AD9=AB9, "⌒", "") &amp; VLOOKUP(MOD(ABS(AD9 - AD10), 12), Note!$F$1:$G$12, 2, FALSE)</f>
        <v>-</v>
      </c>
      <c r="AE33" s="87"/>
      <c r="AF33" s="86" t="str">
        <f xml:space="preserve"> IF(AF9=AD9, "⌒", "") &amp; VLOOKUP(MOD(ABS(AF9 - AF10), 12), Note!$F$1:$G$12, 2, FALSE)</f>
        <v>-</v>
      </c>
      <c r="AG33" s="87"/>
      <c r="AH33" s="86" t="str">
        <f xml:space="preserve"> IF(AH9=AF9, "⌒", "") &amp; VLOOKUP(MOD(ABS(AH9 - AH10), 12), Note!$F$1:$G$12, 2, FALSE)</f>
        <v>8</v>
      </c>
      <c r="AI33" s="87"/>
      <c r="AJ33" s="86" t="str">
        <f xml:space="preserve"> IF(AJ9=AH9, "⌒", "") &amp; VLOOKUP(MOD(ABS(AJ9 - AJ10), 12), Note!$F$1:$G$12, 2, FALSE)</f>
        <v>-</v>
      </c>
      <c r="AK33" s="87"/>
      <c r="AL33" s="86" t="str">
        <f xml:space="preserve"> IF(AL9=AJ9, "⌒", "") &amp; VLOOKUP(MOD(ABS(AL9 - AL10), 12), Note!$F$1:$G$12, 2, FALSE)</f>
        <v>⌒-</v>
      </c>
      <c r="AM33" s="87"/>
      <c r="AN33" s="46"/>
      <c r="AO33" s="46"/>
    </row>
    <row r="34" spans="1:41" x14ac:dyDescent="0.4">
      <c r="A34" s="46"/>
      <c r="B34" s="89" t="str">
        <f>C6 &amp; "～" &amp; C3</f>
        <v>T2～S</v>
      </c>
      <c r="C34" s="90"/>
      <c r="D34" s="86" t="str">
        <f xml:space="preserve"> VLOOKUP(MOD(ABS(D8 - D11), 12), Note!$F$1:$G$12, 2, FALSE)</f>
        <v>-</v>
      </c>
      <c r="E34" s="87"/>
      <c r="F34" s="86" t="str">
        <f xml:space="preserve"> IF(F8=D8, "⌒", "") &amp; VLOOKUP(MOD(ABS(F8 - F11), 12), Note!$F$1:$G$12, 2, FALSE)</f>
        <v>8</v>
      </c>
      <c r="G34" s="87"/>
      <c r="H34" s="86" t="str">
        <f xml:space="preserve"> IF(H8=F8, "⌒", "") &amp; VLOOKUP(MOD(ABS(H8 - H11), 12), Note!$F$1:$G$12, 2, FALSE)</f>
        <v>⌒-</v>
      </c>
      <c r="I34" s="87"/>
      <c r="J34" s="86" t="str">
        <f xml:space="preserve"> IF(J8=H8, "⌒", "") &amp; VLOOKUP(MOD(ABS(J8 - J11), 12), Note!$F$1:$G$12, 2, FALSE)</f>
        <v>8</v>
      </c>
      <c r="K34" s="87"/>
      <c r="L34" s="86" t="str">
        <f xml:space="preserve"> IF(L8=J8, "⌒", "") &amp; VLOOKUP(MOD(ABS(L8 - L11), 12), Note!$F$1:$G$12, 2, FALSE)</f>
        <v>-</v>
      </c>
      <c r="M34" s="87"/>
      <c r="N34" s="86" t="str">
        <f xml:space="preserve"> IF(N8=L8, "⌒", "") &amp; VLOOKUP(MOD(ABS(N8 - N11), 12), Note!$F$1:$G$12, 2, FALSE)</f>
        <v>8</v>
      </c>
      <c r="O34" s="87"/>
      <c r="P34" s="86" t="str">
        <f xml:space="preserve"> IF(P8=N8, "⌒", "") &amp; VLOOKUP(MOD(ABS(P8 - P11), 12), Note!$F$1:$G$12, 2, FALSE)</f>
        <v>-</v>
      </c>
      <c r="Q34" s="87"/>
      <c r="R34" s="86" t="str">
        <f xml:space="preserve"> IF(R8=P8, "⌒", "") &amp; VLOOKUP(MOD(ABS(R8 - R11), 12), Note!$F$1:$G$12, 2, FALSE)</f>
        <v>-</v>
      </c>
      <c r="S34" s="87"/>
      <c r="T34" s="86" t="str">
        <f xml:space="preserve"> IF(T8=R8, "⌒", "") &amp; VLOOKUP(MOD(ABS(T8 - T11), 12), Note!$F$1:$G$12, 2, FALSE)</f>
        <v>8</v>
      </c>
      <c r="U34" s="87"/>
      <c r="V34" s="86" t="str">
        <f xml:space="preserve"> IF(V8=T8, "⌒", "") &amp; VLOOKUP(MOD(ABS(V8 - V11), 12), Note!$F$1:$G$12, 2, FALSE)</f>
        <v>-</v>
      </c>
      <c r="W34" s="87"/>
      <c r="X34" s="86" t="str">
        <f xml:space="preserve"> IF(X8=V8, "⌒", "") &amp; VLOOKUP(MOD(ABS(X8 - X11), 12), Note!$F$1:$G$12, 2, FALSE)</f>
        <v>8</v>
      </c>
      <c r="Y34" s="87"/>
      <c r="Z34" s="86" t="str">
        <f xml:space="preserve"> IF(Z8=X8, "⌒", "") &amp; VLOOKUP(MOD(ABS(Z8 - Z11), 12), Note!$F$1:$G$12, 2, FALSE)</f>
        <v>-</v>
      </c>
      <c r="AA34" s="87"/>
      <c r="AB34" s="86" t="str">
        <f xml:space="preserve"> IF(AB8=Z8, "⌒", "") &amp; VLOOKUP(MOD(ABS(AB8 - AB11), 12), Note!$F$1:$G$12, 2, FALSE)</f>
        <v>-</v>
      </c>
      <c r="AC34" s="87"/>
      <c r="AD34" s="86" t="str">
        <f xml:space="preserve"> IF(AD8=AB8, "⌒", "") &amp; VLOOKUP(MOD(ABS(AD8 - AD11), 12), Note!$F$1:$G$12, 2, FALSE)</f>
        <v>8</v>
      </c>
      <c r="AE34" s="87"/>
      <c r="AF34" s="86" t="str">
        <f xml:space="preserve"> IF(AF8=AD8, "⌒", "") &amp; VLOOKUP(MOD(ABS(AF8 - AF11), 12), Note!$F$1:$G$12, 2, FALSE)</f>
        <v>-</v>
      </c>
      <c r="AG34" s="87"/>
      <c r="AH34" s="86" t="str">
        <f xml:space="preserve"> IF(AH8=AF8, "⌒", "") &amp; VLOOKUP(MOD(ABS(AH8 - AH11), 12), Note!$F$1:$G$12, 2, FALSE)</f>
        <v>-</v>
      </c>
      <c r="AI34" s="87"/>
      <c r="AJ34" s="86" t="str">
        <f xml:space="preserve"> IF(AJ8=AH8, "⌒", "") &amp; VLOOKUP(MOD(ABS(AJ8 - AJ11), 12), Note!$F$1:$G$12, 2, FALSE)</f>
        <v>-</v>
      </c>
      <c r="AK34" s="87"/>
      <c r="AL34" s="86" t="str">
        <f xml:space="preserve"> IF(AL8=AJ8, "⌒", "") &amp; VLOOKUP(MOD(ABS(AL8 - AL11), 12), Note!$F$1:$G$12, 2, FALSE)</f>
        <v>-</v>
      </c>
      <c r="AM34" s="87"/>
      <c r="AN34" s="46"/>
      <c r="AO34" s="46"/>
    </row>
    <row r="35" spans="1:41" x14ac:dyDescent="0.4">
      <c r="A35" s="46"/>
      <c r="B35" s="89" t="str">
        <f>C6 &amp; "～" &amp; C4</f>
        <v>T2～A</v>
      </c>
      <c r="C35" s="90"/>
      <c r="D35" s="86">
        <f xml:space="preserve"> VLOOKUP(MOD(ABS(D9 - D11), 12), Note!$F$1:$G$12, 2, FALSE)</f>
        <v>8</v>
      </c>
      <c r="E35" s="87"/>
      <c r="F35" s="86" t="str">
        <f xml:space="preserve"> IF(F9=D9, "⌒", "") &amp; VLOOKUP(MOD(ABS(F9 - F11), 12), Note!$F$1:$G$12, 2, FALSE)</f>
        <v>-</v>
      </c>
      <c r="G35" s="87"/>
      <c r="H35" s="86" t="str">
        <f xml:space="preserve"> IF(H9=F9, "⌒", "") &amp; VLOOKUP(MOD(ABS(H9 - H11), 12), Note!$F$1:$G$12, 2, FALSE)</f>
        <v>8</v>
      </c>
      <c r="I35" s="87"/>
      <c r="J35" s="86" t="str">
        <f xml:space="preserve"> IF(J9=H9, "⌒", "") &amp; VLOOKUP(MOD(ABS(J9 - J11), 12), Note!$F$1:$G$12, 2, FALSE)</f>
        <v>-</v>
      </c>
      <c r="K35" s="87"/>
      <c r="L35" s="86" t="str">
        <f xml:space="preserve"> IF(L9=J9, "⌒", "") &amp; VLOOKUP(MOD(ABS(L9 - L11), 12), Note!$F$1:$G$12, 2, FALSE)</f>
        <v>8</v>
      </c>
      <c r="M35" s="87"/>
      <c r="N35" s="86" t="str">
        <f xml:space="preserve"> IF(N9=L9, "⌒", "") &amp; VLOOKUP(MOD(ABS(N9 - N11), 12), Note!$F$1:$G$12, 2, FALSE)</f>
        <v>-</v>
      </c>
      <c r="O35" s="87"/>
      <c r="P35" s="86" t="str">
        <f xml:space="preserve"> IF(P9=N9, "⌒", "") &amp; VLOOKUP(MOD(ABS(P9 - P11), 12), Note!$F$1:$G$12, 2, FALSE)</f>
        <v>-</v>
      </c>
      <c r="Q35" s="87"/>
      <c r="R35" s="86" t="str">
        <f xml:space="preserve"> IF(R9=P9, "⌒", "") &amp; VLOOKUP(MOD(ABS(R9 - R11), 12), Note!$F$1:$G$12, 2, FALSE)</f>
        <v>-</v>
      </c>
      <c r="S35" s="87"/>
      <c r="T35" s="86" t="str">
        <f xml:space="preserve"> IF(T9=R9, "⌒", "") &amp; VLOOKUP(MOD(ABS(T9 - T11), 12), Note!$F$1:$G$12, 2, FALSE)</f>
        <v>-</v>
      </c>
      <c r="U35" s="87"/>
      <c r="V35" s="86" t="str">
        <f xml:space="preserve"> IF(V9=T9, "⌒", "") &amp; VLOOKUP(MOD(ABS(V9 - V11), 12), Note!$F$1:$G$12, 2, FALSE)</f>
        <v>8</v>
      </c>
      <c r="W35" s="87"/>
      <c r="X35" s="86" t="str">
        <f xml:space="preserve"> IF(X9=V9, "⌒", "") &amp; VLOOKUP(MOD(ABS(X9 - X11), 12), Note!$F$1:$G$12, 2, FALSE)</f>
        <v>-</v>
      </c>
      <c r="Y35" s="87"/>
      <c r="Z35" s="86" t="str">
        <f xml:space="preserve"> IF(Z9=X9, "⌒", "") &amp; VLOOKUP(MOD(ABS(Z9 - Z11), 12), Note!$F$1:$G$12, 2, FALSE)</f>
        <v>8</v>
      </c>
      <c r="AA35" s="87"/>
      <c r="AB35" s="86" t="str">
        <f xml:space="preserve"> IF(AB9=Z9, "⌒", "") &amp; VLOOKUP(MOD(ABS(AB9 - AB11), 12), Note!$F$1:$G$12, 2, FALSE)</f>
        <v>⌒-</v>
      </c>
      <c r="AC35" s="87"/>
      <c r="AD35" s="86" t="str">
        <f xml:space="preserve"> IF(AD9=AB9, "⌒", "") &amp; VLOOKUP(MOD(ABS(AD9 - AD11), 12), Note!$F$1:$G$12, 2, FALSE)</f>
        <v>-</v>
      </c>
      <c r="AE35" s="87"/>
      <c r="AF35" s="86" t="str">
        <f xml:space="preserve"> IF(AF9=AD9, "⌒", "") &amp; VLOOKUP(MOD(ABS(AF9 - AF11), 12), Note!$F$1:$G$12, 2, FALSE)</f>
        <v>8</v>
      </c>
      <c r="AG35" s="87"/>
      <c r="AH35" s="86" t="str">
        <f xml:space="preserve"> IF(AH9=AF9, "⌒", "") &amp; VLOOKUP(MOD(ABS(AH9 - AH11), 12), Note!$F$1:$G$12, 2, FALSE)</f>
        <v>-</v>
      </c>
      <c r="AI35" s="87"/>
      <c r="AJ35" s="86" t="str">
        <f xml:space="preserve"> IF(AJ9=AH9, "⌒", "") &amp; VLOOKUP(MOD(ABS(AJ9 - AJ11), 12), Note!$F$1:$G$12, 2, FALSE)</f>
        <v>8</v>
      </c>
      <c r="AK35" s="87"/>
      <c r="AL35" s="86" t="str">
        <f xml:space="preserve"> IF(AL9=AJ9, "⌒", "") &amp; VLOOKUP(MOD(ABS(AL9 - AL11), 12), Note!$F$1:$G$12, 2, FALSE)</f>
        <v>⌒8</v>
      </c>
      <c r="AM35" s="87"/>
      <c r="AN35" s="46"/>
      <c r="AO35" s="46"/>
    </row>
    <row r="36" spans="1:41" x14ac:dyDescent="0.4">
      <c r="A36" s="46"/>
      <c r="B36" s="89" t="str">
        <f>C6 &amp; "～" &amp; C5</f>
        <v>T2～T1</v>
      </c>
      <c r="C36" s="90"/>
      <c r="D36" s="86">
        <f xml:space="preserve"> VLOOKUP(MOD(ABS(D10 - D11), 12), Note!$F$1:$G$12, 2, FALSE)</f>
        <v>5</v>
      </c>
      <c r="E36" s="87"/>
      <c r="F36" s="86" t="str">
        <f xml:space="preserve"> IF(F10=D10, "⌒", "") &amp; VLOOKUP(MOD(ABS(F10 - F11), 12), Note!$F$1:$G$12, 2, FALSE)</f>
        <v>⌒-</v>
      </c>
      <c r="G36" s="87"/>
      <c r="H36" s="86" t="str">
        <f xml:space="preserve"> IF(H10=F10, "⌒", "") &amp; VLOOKUP(MOD(ABS(H10 - H11), 12), Note!$F$1:$G$12, 2, FALSE)</f>
        <v>5</v>
      </c>
      <c r="I36" s="87"/>
      <c r="J36" s="86" t="str">
        <f xml:space="preserve"> IF(J10=H10, "⌒", "") &amp; VLOOKUP(MOD(ABS(J10 - J11), 12), Note!$F$1:$G$12, 2, FALSE)</f>
        <v>⌒-</v>
      </c>
      <c r="K36" s="87"/>
      <c r="L36" s="86" t="str">
        <f xml:space="preserve"> IF(L10=J10, "⌒", "") &amp; VLOOKUP(MOD(ABS(L10 - L11), 12), Note!$F$1:$G$12, 2, FALSE)</f>
        <v>⌒5</v>
      </c>
      <c r="M36" s="87"/>
      <c r="N36" s="86" t="str">
        <f xml:space="preserve"> IF(N10=L10, "⌒", "") &amp; VLOOKUP(MOD(ABS(N10 - N11), 12), Note!$F$1:$G$12, 2, FALSE)</f>
        <v>-</v>
      </c>
      <c r="O36" s="87"/>
      <c r="P36" s="86" t="str">
        <f xml:space="preserve"> IF(P10=N10, "⌒", "") &amp; VLOOKUP(MOD(ABS(P10 - P11), 12), Note!$F$1:$G$12, 2, FALSE)</f>
        <v>⌒5</v>
      </c>
      <c r="Q36" s="87"/>
      <c r="R36" s="86" t="str">
        <f xml:space="preserve"> IF(R10=P10, "⌒", "") &amp; VLOOKUP(MOD(ABS(R10 - R11), 12), Note!$F$1:$G$12, 2, FALSE)</f>
        <v>8</v>
      </c>
      <c r="S36" s="87"/>
      <c r="T36" s="86" t="str">
        <f xml:space="preserve"> IF(T10=R10, "⌒", "") &amp; VLOOKUP(MOD(ABS(T10 - T11), 12), Note!$F$1:$G$12, 2, FALSE)</f>
        <v>-</v>
      </c>
      <c r="U36" s="87"/>
      <c r="V36" s="86" t="str">
        <f xml:space="preserve"> IF(V10=T10, "⌒", "") &amp; VLOOKUP(MOD(ABS(V10 - V11), 12), Note!$F$1:$G$12, 2, FALSE)</f>
        <v>5</v>
      </c>
      <c r="W36" s="87"/>
      <c r="X36" s="86" t="str">
        <f xml:space="preserve"> IF(X10=V10, "⌒", "") &amp; VLOOKUP(MOD(ABS(X10 - X11), 12), Note!$F$1:$G$12, 2, FALSE)</f>
        <v>-</v>
      </c>
      <c r="Y36" s="87"/>
      <c r="Z36" s="86" t="str">
        <f xml:space="preserve"> IF(Z10=X10, "⌒", "") &amp; VLOOKUP(MOD(ABS(Z10 - Z11), 12), Note!$F$1:$G$12, 2, FALSE)</f>
        <v>⌒5</v>
      </c>
      <c r="AA36" s="87"/>
      <c r="AB36" s="86" t="str">
        <f xml:space="preserve"> IF(AB10=Z10, "⌒", "") &amp; VLOOKUP(MOD(ABS(AB10 - AB11), 12), Note!$F$1:$G$12, 2, FALSE)</f>
        <v>8</v>
      </c>
      <c r="AC36" s="87"/>
      <c r="AD36" s="86" t="str">
        <f xml:space="preserve"> IF(AD10=AB10, "⌒", "") &amp; VLOOKUP(MOD(ABS(AD10 - AD11), 12), Note!$F$1:$G$12, 2, FALSE)</f>
        <v>-</v>
      </c>
      <c r="AE36" s="87"/>
      <c r="AF36" s="86" t="str">
        <f xml:space="preserve"> IF(AF10=AD10, "⌒", "") &amp; VLOOKUP(MOD(ABS(AF10 - AF11), 12), Note!$F$1:$G$12, 2, FALSE)</f>
        <v>5</v>
      </c>
      <c r="AG36" s="87"/>
      <c r="AH36" s="86" t="str">
        <f xml:space="preserve"> IF(AH10=AF10, "⌒", "") &amp; VLOOKUP(MOD(ABS(AH10 - AH11), 12), Note!$F$1:$G$12, 2, FALSE)</f>
        <v>-</v>
      </c>
      <c r="AI36" s="87"/>
      <c r="AJ36" s="86" t="str">
        <f xml:space="preserve"> IF(AJ10=AH10, "⌒", "") &amp; VLOOKUP(MOD(ABS(AJ10 - AJ11), 12), Note!$F$1:$G$12, 2, FALSE)</f>
        <v>5</v>
      </c>
      <c r="AK36" s="87"/>
      <c r="AL36" s="86" t="str">
        <f xml:space="preserve"> IF(AL10=AJ10, "⌒", "") &amp; VLOOKUP(MOD(ABS(AL10 - AL11), 12), Note!$F$1:$G$12, 2, FALSE)</f>
        <v>-</v>
      </c>
      <c r="AM36" s="87"/>
      <c r="AN36" s="46"/>
      <c r="AO36" s="46"/>
    </row>
    <row r="37" spans="1:41" x14ac:dyDescent="0.4">
      <c r="A37" s="46"/>
      <c r="B37" s="89" t="str">
        <f>C7 &amp; "～" &amp; C3</f>
        <v>B～S</v>
      </c>
      <c r="C37" s="90"/>
      <c r="D37" s="86" t="str">
        <f xml:space="preserve"> VLOOKUP(MOD(ABS(D8 - D12), 12), Note!$F$1:$G$12, 2, FALSE)</f>
        <v>-</v>
      </c>
      <c r="E37" s="87"/>
      <c r="F37" s="86" t="str">
        <f xml:space="preserve"> IF(F8=D8, "⌒", "") &amp; VLOOKUP(MOD(ABS(F8 - F12), 12), Note!$F$1:$G$12, 2, FALSE)</f>
        <v>5</v>
      </c>
      <c r="G37" s="87"/>
      <c r="H37" s="86" t="str">
        <f xml:space="preserve"> IF(H8=F8, "⌒", "") &amp; VLOOKUP(MOD(ABS(H8 - H12), 12), Note!$F$1:$G$12, 2, FALSE)</f>
        <v>⌒-</v>
      </c>
      <c r="I37" s="87"/>
      <c r="J37" s="86" t="str">
        <f xml:space="preserve"> IF(J8=H8, "⌒", "") &amp; VLOOKUP(MOD(ABS(J8 - J12), 12), Note!$F$1:$G$12, 2, FALSE)</f>
        <v>5</v>
      </c>
      <c r="K37" s="87"/>
      <c r="L37" s="86" t="str">
        <f xml:space="preserve"> IF(L8=J8, "⌒", "") &amp; VLOOKUP(MOD(ABS(L8 - L12), 12), Note!$F$1:$G$12, 2, FALSE)</f>
        <v>-</v>
      </c>
      <c r="M37" s="87"/>
      <c r="N37" s="86" t="str">
        <f xml:space="preserve"> IF(N8=L8, "⌒", "") &amp; VLOOKUP(MOD(ABS(N8 - N12), 12), Note!$F$1:$G$12, 2, FALSE)</f>
        <v>5</v>
      </c>
      <c r="O37" s="87"/>
      <c r="P37" s="86" t="str">
        <f xml:space="preserve"> IF(P8=N8, "⌒", "") &amp; VLOOKUP(MOD(ABS(P8 - P12), 12), Note!$F$1:$G$12, 2, FALSE)</f>
        <v>-</v>
      </c>
      <c r="Q37" s="87"/>
      <c r="R37" s="86" t="str">
        <f xml:space="preserve"> IF(R8=P8, "⌒", "") &amp; VLOOKUP(MOD(ABS(R8 - R12), 12), Note!$F$1:$G$12, 2, FALSE)</f>
        <v>8</v>
      </c>
      <c r="S37" s="87"/>
      <c r="T37" s="86" t="str">
        <f xml:space="preserve"> IF(T8=R8, "⌒", "") &amp; VLOOKUP(MOD(ABS(T8 - T12), 12), Note!$F$1:$G$12, 2, FALSE)</f>
        <v>5</v>
      </c>
      <c r="U37" s="87"/>
      <c r="V37" s="86" t="str">
        <f xml:space="preserve"> IF(V8=T8, "⌒", "") &amp; VLOOKUP(MOD(ABS(V8 - V12), 12), Note!$F$1:$G$12, 2, FALSE)</f>
        <v>-</v>
      </c>
      <c r="W37" s="87"/>
      <c r="X37" s="86" t="str">
        <f xml:space="preserve"> IF(X8=V8, "⌒", "") &amp; VLOOKUP(MOD(ABS(X8 - X12), 12), Note!$F$1:$G$12, 2, FALSE)</f>
        <v>5</v>
      </c>
      <c r="Y37" s="87"/>
      <c r="Z37" s="86" t="str">
        <f xml:space="preserve"> IF(Z8=X8, "⌒", "") &amp; VLOOKUP(MOD(ABS(Z8 - Z12), 12), Note!$F$1:$G$12, 2, FALSE)</f>
        <v>-</v>
      </c>
      <c r="AA37" s="87"/>
      <c r="AB37" s="86" t="str">
        <f xml:space="preserve"> IF(AB8=Z8, "⌒", "") &amp; VLOOKUP(MOD(ABS(AB8 - AB12), 12), Note!$F$1:$G$12, 2, FALSE)</f>
        <v>8</v>
      </c>
      <c r="AC37" s="87"/>
      <c r="AD37" s="86" t="str">
        <f xml:space="preserve"> IF(AD8=AB8, "⌒", "") &amp; VLOOKUP(MOD(ABS(AD8 - AD12), 12), Note!$F$1:$G$12, 2, FALSE)</f>
        <v>5</v>
      </c>
      <c r="AE37" s="87"/>
      <c r="AF37" s="86" t="str">
        <f xml:space="preserve"> IF(AF8=AD8, "⌒", "") &amp; VLOOKUP(MOD(ABS(AF8 - AF12), 12), Note!$F$1:$G$12, 2, FALSE)</f>
        <v>-</v>
      </c>
      <c r="AG37" s="87"/>
      <c r="AH37" s="86" t="str">
        <f xml:space="preserve"> IF(AH8=AF8, "⌒", "") &amp; VLOOKUP(MOD(ABS(AH8 - AH12), 12), Note!$F$1:$G$12, 2, FALSE)</f>
        <v>8</v>
      </c>
      <c r="AI37" s="87"/>
      <c r="AJ37" s="86" t="str">
        <f xml:space="preserve"> IF(AJ8=AH8, "⌒", "") &amp; VLOOKUP(MOD(ABS(AJ8 - AJ12), 12), Note!$F$1:$G$12, 2, FALSE)</f>
        <v>-</v>
      </c>
      <c r="AK37" s="87"/>
      <c r="AL37" s="86" t="str">
        <f xml:space="preserve"> IF(AL8=AJ8, "⌒", "") &amp; VLOOKUP(MOD(ABS(AL8 - AL12), 12), Note!$F$1:$G$12, 2, FALSE)</f>
        <v>8</v>
      </c>
      <c r="AM37" s="87"/>
      <c r="AN37" s="46"/>
      <c r="AO37" s="46"/>
    </row>
    <row r="38" spans="1:41" x14ac:dyDescent="0.4">
      <c r="A38" s="46"/>
      <c r="B38" s="89" t="str">
        <f>C7  &amp; "～" &amp; C4</f>
        <v>B～A</v>
      </c>
      <c r="C38" s="90"/>
      <c r="D38" s="86">
        <f xml:space="preserve"> VLOOKUP(MOD(ABS(D9 - D12), 12), Note!$F$1:$G$12, 2, FALSE)</f>
        <v>8</v>
      </c>
      <c r="E38" s="87"/>
      <c r="F38" s="86" t="str">
        <f xml:space="preserve"> IF(F9=D9, "⌒", "") &amp; VLOOKUP(MOD(ABS(F9 - F12), 12), Note!$F$1:$G$12, 2, FALSE)</f>
        <v>-</v>
      </c>
      <c r="G38" s="87"/>
      <c r="H38" s="86" t="str">
        <f xml:space="preserve"> IF(H9=F9, "⌒", "") &amp; VLOOKUP(MOD(ABS(H9 - H12), 12), Note!$F$1:$G$12, 2, FALSE)</f>
        <v>8</v>
      </c>
      <c r="I38" s="87"/>
      <c r="J38" s="86" t="str">
        <f xml:space="preserve"> IF(J9=H9, "⌒", "") &amp; VLOOKUP(MOD(ABS(J9 - J12), 12), Note!$F$1:$G$12, 2, FALSE)</f>
        <v>-</v>
      </c>
      <c r="K38" s="87"/>
      <c r="L38" s="86" t="str">
        <f xml:space="preserve"> IF(L9=J9, "⌒", "") &amp; VLOOKUP(MOD(ABS(L9 - L12), 12), Note!$F$1:$G$12, 2, FALSE)</f>
        <v>8</v>
      </c>
      <c r="M38" s="87"/>
      <c r="N38" s="86" t="str">
        <f xml:space="preserve"> IF(N9=L9, "⌒", "") &amp; VLOOKUP(MOD(ABS(N9 - N12), 12), Note!$F$1:$G$12, 2, FALSE)</f>
        <v>-</v>
      </c>
      <c r="O38" s="87"/>
      <c r="P38" s="86" t="str">
        <f xml:space="preserve"> IF(P9=N9, "⌒", "") &amp; VLOOKUP(MOD(ABS(P9 - P12), 12), Note!$F$1:$G$12, 2, FALSE)</f>
        <v>-</v>
      </c>
      <c r="Q38" s="87"/>
      <c r="R38" s="86" t="str">
        <f xml:space="preserve"> IF(R9=P9, "⌒", "") &amp; VLOOKUP(MOD(ABS(R9 - R12), 12), Note!$F$1:$G$12, 2, FALSE)</f>
        <v>5</v>
      </c>
      <c r="S38" s="87"/>
      <c r="T38" s="86" t="str">
        <f xml:space="preserve"> IF(T9=R9, "⌒", "") &amp; VLOOKUP(MOD(ABS(T9 - T12), 12), Note!$F$1:$G$12, 2, FALSE)</f>
        <v>-</v>
      </c>
      <c r="U38" s="87"/>
      <c r="V38" s="86" t="str">
        <f xml:space="preserve"> IF(V9=T9, "⌒", "") &amp; VLOOKUP(MOD(ABS(V9 - V12), 12), Note!$F$1:$G$12, 2, FALSE)</f>
        <v>8</v>
      </c>
      <c r="W38" s="87"/>
      <c r="X38" s="86" t="str">
        <f xml:space="preserve"> IF(X9=V9, "⌒", "") &amp; VLOOKUP(MOD(ABS(X9 - X12), 12), Note!$F$1:$G$12, 2, FALSE)</f>
        <v>-</v>
      </c>
      <c r="Y38" s="87"/>
      <c r="Z38" s="86" t="str">
        <f xml:space="preserve"> IF(Z9=X9, "⌒", "") &amp; VLOOKUP(MOD(ABS(Z9 - Z12), 12), Note!$F$1:$G$12, 2, FALSE)</f>
        <v>8</v>
      </c>
      <c r="AA38" s="87"/>
      <c r="AB38" s="86" t="str">
        <f xml:space="preserve"> IF(AB9=Z9, "⌒", "") &amp; VLOOKUP(MOD(ABS(AB9 - AB12), 12), Note!$F$1:$G$12, 2, FALSE)</f>
        <v>⌒5</v>
      </c>
      <c r="AC38" s="87"/>
      <c r="AD38" s="86" t="str">
        <f xml:space="preserve"> IF(AD9=AB9, "⌒", "") &amp; VLOOKUP(MOD(ABS(AD9 - AD12), 12), Note!$F$1:$G$12, 2, FALSE)</f>
        <v>-</v>
      </c>
      <c r="AE38" s="87"/>
      <c r="AF38" s="86" t="str">
        <f xml:space="preserve"> IF(AF9=AD9, "⌒", "") &amp; VLOOKUP(MOD(ABS(AF9 - AF12), 12), Note!$F$1:$G$12, 2, FALSE)</f>
        <v>8</v>
      </c>
      <c r="AG38" s="87"/>
      <c r="AH38" s="86" t="str">
        <f xml:space="preserve"> IF(AH9=AF9, "⌒", "") &amp; VLOOKUP(MOD(ABS(AH9 - AH12), 12), Note!$F$1:$G$12, 2, FALSE)</f>
        <v>-</v>
      </c>
      <c r="AI38" s="87"/>
      <c r="AJ38" s="86" t="str">
        <f xml:space="preserve"> IF(AJ9=AH9, "⌒", "") &amp; VLOOKUP(MOD(ABS(AJ9 - AJ12), 12), Note!$F$1:$G$12, 2, FALSE)</f>
        <v>8</v>
      </c>
      <c r="AK38" s="87"/>
      <c r="AL38" s="86" t="str">
        <f xml:space="preserve"> IF(AL9=AJ9, "⌒", "") &amp; VLOOKUP(MOD(ABS(AL9 - AL12), 12), Note!$F$1:$G$12, 2, FALSE)</f>
        <v>⌒5</v>
      </c>
      <c r="AM38" s="87"/>
      <c r="AN38" s="46"/>
      <c r="AO38" s="46"/>
    </row>
    <row r="39" spans="1:41" x14ac:dyDescent="0.4">
      <c r="A39" s="46"/>
      <c r="B39" s="89" t="str">
        <f>C7  &amp; "～" &amp; C5</f>
        <v>B～T1</v>
      </c>
      <c r="C39" s="90"/>
      <c r="D39" s="86">
        <f xml:space="preserve"> VLOOKUP(MOD(ABS(D10 - D12), 12), Note!$F$1:$G$12, 2, FALSE)</f>
        <v>5</v>
      </c>
      <c r="E39" s="87"/>
      <c r="F39" s="86" t="str">
        <f xml:space="preserve"> IF(F10=D10, "⌒", "") &amp; VLOOKUP(MOD(ABS(F10 - F12), 12), Note!$F$1:$G$12, 2, FALSE)</f>
        <v>⌒8</v>
      </c>
      <c r="G39" s="87"/>
      <c r="H39" s="86" t="str">
        <f xml:space="preserve"> IF(H10=G10, "⌒", "") &amp; VLOOKUP(MOD(ABS(H10 - H12), 12), Note!$F$1:$G$12, 2, FALSE)</f>
        <v>5</v>
      </c>
      <c r="I39" s="87"/>
      <c r="J39" s="86" t="str">
        <f xml:space="preserve"> IF(J10=I10, "⌒", "") &amp; VLOOKUP(MOD(ABS(J10 - J12), 12), Note!$F$1:$G$12, 2, FALSE)</f>
        <v>8</v>
      </c>
      <c r="K39" s="87"/>
      <c r="L39" s="86" t="str">
        <f xml:space="preserve"> IF(L10=K10, "⌒", "") &amp; VLOOKUP(MOD(ABS(L10 - L12), 12), Note!$F$1:$G$12, 2, FALSE)</f>
        <v>5</v>
      </c>
      <c r="M39" s="87"/>
      <c r="N39" s="86" t="str">
        <f xml:space="preserve"> IF(N10=M10, "⌒", "") &amp; VLOOKUP(MOD(ABS(N10 - N12), 12), Note!$F$1:$G$12, 2, FALSE)</f>
        <v>8</v>
      </c>
      <c r="O39" s="87"/>
      <c r="P39" s="86" t="str">
        <f xml:space="preserve"> IF(P10=O10, "⌒", "") &amp; VLOOKUP(MOD(ABS(P10 - P12), 12), Note!$F$1:$G$12, 2, FALSE)</f>
        <v>5</v>
      </c>
      <c r="Q39" s="87"/>
      <c r="R39" s="86" t="str">
        <f xml:space="preserve"> IF(R10=Q10, "⌒", "") &amp; VLOOKUP(MOD(ABS(R10 - R12), 12), Note!$F$1:$G$12, 2, FALSE)</f>
        <v>-</v>
      </c>
      <c r="S39" s="87"/>
      <c r="T39" s="86" t="str">
        <f xml:space="preserve"> IF(T10=S10, "⌒", "") &amp; VLOOKUP(MOD(ABS(T10 - T12), 12), Note!$F$1:$G$12, 2, FALSE)</f>
        <v>8</v>
      </c>
      <c r="U39" s="87"/>
      <c r="V39" s="86" t="str">
        <f xml:space="preserve"> IF(V10=U10, "⌒", "") &amp; VLOOKUP(MOD(ABS(V10 - V12), 12), Note!$F$1:$G$12, 2, FALSE)</f>
        <v>5</v>
      </c>
      <c r="W39" s="87"/>
      <c r="X39" s="86" t="str">
        <f xml:space="preserve"> IF(X10=W10, "⌒", "") &amp; VLOOKUP(MOD(ABS(X10 - X12), 12), Note!$F$1:$G$12, 2, FALSE)</f>
        <v>8</v>
      </c>
      <c r="Y39" s="87"/>
      <c r="Z39" s="86" t="str">
        <f xml:space="preserve"> IF(Z10=Y10, "⌒", "") &amp; VLOOKUP(MOD(ABS(Z10 - Z12), 12), Note!$F$1:$G$12, 2, FALSE)</f>
        <v>5</v>
      </c>
      <c r="AA39" s="87"/>
      <c r="AB39" s="86" t="str">
        <f xml:space="preserve"> IF(AB10=AA10, "⌒", "") &amp; VLOOKUP(MOD(ABS(AB10 - AB12), 12), Note!$F$1:$G$12, 2, FALSE)</f>
        <v>-</v>
      </c>
      <c r="AC39" s="87"/>
      <c r="AD39" s="86" t="str">
        <f xml:space="preserve"> IF(AD10=AC10, "⌒", "") &amp; VLOOKUP(MOD(ABS(AD10 - AD12), 12), Note!$F$1:$G$12, 2, FALSE)</f>
        <v>8</v>
      </c>
      <c r="AE39" s="87"/>
      <c r="AF39" s="86" t="str">
        <f xml:space="preserve"> IF(AF10=AE10, "⌒", "") &amp; VLOOKUP(MOD(ABS(AF10 - AF12), 12), Note!$F$1:$G$12, 2, FALSE)</f>
        <v>5</v>
      </c>
      <c r="AG39" s="87"/>
      <c r="AH39" s="86" t="str">
        <f xml:space="preserve"> IF(AH10=AG10, "⌒", "") &amp; VLOOKUP(MOD(ABS(AH10 - AH12), 12), Note!$F$1:$G$12, 2, FALSE)</f>
        <v>-</v>
      </c>
      <c r="AI39" s="87"/>
      <c r="AJ39" s="86" t="str">
        <f xml:space="preserve"> IF(AJ10=AI10, "⌒", "") &amp; VLOOKUP(MOD(ABS(AJ10 - AJ12), 12), Note!$F$1:$G$12, 2, FALSE)</f>
        <v>5</v>
      </c>
      <c r="AK39" s="87"/>
      <c r="AL39" s="86" t="str">
        <f xml:space="preserve"> IF(AL10=AK10, "⌒", "") &amp; VLOOKUP(MOD(ABS(AL10 - AL12), 12), Note!$F$1:$G$12, 2, FALSE)</f>
        <v>-</v>
      </c>
      <c r="AM39" s="87"/>
      <c r="AN39" s="46"/>
      <c r="AO39" s="46"/>
    </row>
    <row r="40" spans="1:41" x14ac:dyDescent="0.4">
      <c r="A40" s="46"/>
      <c r="B40" s="89" t="str">
        <f>C7  &amp; "～" &amp; C6</f>
        <v>B～T2</v>
      </c>
      <c r="C40" s="90"/>
      <c r="D40" s="86">
        <f xml:space="preserve"> VLOOKUP(MOD(ABS(D11 - D12), 12), Note!$F$1:$G$12, 2, FALSE)</f>
        <v>8</v>
      </c>
      <c r="E40" s="87"/>
      <c r="F40" s="86" t="str">
        <f xml:space="preserve"> IF(F11=D11, "⌒", "") &amp; VLOOKUP(MOD(ABS(F11 - F12), 12), Note!$F$1:$G$12, 2, FALSE)</f>
        <v>5</v>
      </c>
      <c r="G40" s="87"/>
      <c r="H40" s="86" t="str">
        <f xml:space="preserve"> IF(H11=F11, "⌒", "") &amp; VLOOKUP(MOD(ABS(H11 - H12), 12), Note!$F$1:$G$12, 2, FALSE)</f>
        <v>8</v>
      </c>
      <c r="I40" s="87"/>
      <c r="J40" s="86" t="str">
        <f xml:space="preserve"> IF(J11=H11, "⌒", "") &amp; VLOOKUP(MOD(ABS(J11 - J12), 12), Note!$F$1:$G$12, 2, FALSE)</f>
        <v>5</v>
      </c>
      <c r="K40" s="87"/>
      <c r="L40" s="86" t="str">
        <f xml:space="preserve"> IF(L11=J11, "⌒", "") &amp; VLOOKUP(MOD(ABS(L11 - L12), 12), Note!$F$1:$G$12, 2, FALSE)</f>
        <v>8</v>
      </c>
      <c r="M40" s="87"/>
      <c r="N40" s="86" t="str">
        <f xml:space="preserve"> IF(N11=L11, "⌒", "") &amp; VLOOKUP(MOD(ABS(N11 - N12), 12), Note!$F$1:$G$12, 2, FALSE)</f>
        <v>5</v>
      </c>
      <c r="O40" s="87"/>
      <c r="P40" s="86" t="str">
        <f xml:space="preserve"> IF(P11=N11, "⌒", "") &amp; VLOOKUP(MOD(ABS(P11 - P12), 12), Note!$F$1:$G$12, 2, FALSE)</f>
        <v>8</v>
      </c>
      <c r="Q40" s="87"/>
      <c r="R40" s="86" t="str">
        <f xml:space="preserve"> IF(R11=P11, "⌒", "") &amp; VLOOKUP(MOD(ABS(R11 - R12), 12), Note!$F$1:$G$12, 2, FALSE)</f>
        <v>-</v>
      </c>
      <c r="S40" s="87"/>
      <c r="T40" s="86" t="str">
        <f xml:space="preserve"> IF(T11=R11, "⌒", "") &amp; VLOOKUP(MOD(ABS(T11 - T12), 12), Note!$F$1:$G$12, 2, FALSE)</f>
        <v>5</v>
      </c>
      <c r="U40" s="87"/>
      <c r="V40" s="86" t="str">
        <f xml:space="preserve"> IF(V11=T11, "⌒", "") &amp; VLOOKUP(MOD(ABS(V11 - V12), 12), Note!$F$1:$G$12, 2, FALSE)</f>
        <v>8</v>
      </c>
      <c r="W40" s="87"/>
      <c r="X40" s="86" t="str">
        <f xml:space="preserve"> IF(X11=V11, "⌒", "") &amp; VLOOKUP(MOD(ABS(X11 - X12), 12), Note!$F$1:$G$12, 2, FALSE)</f>
        <v>5</v>
      </c>
      <c r="Y40" s="87"/>
      <c r="Z40" s="86" t="str">
        <f xml:space="preserve"> IF(Z11=X11, "⌒", "") &amp; VLOOKUP(MOD(ABS(Z11 - Z12), 12), Note!$F$1:$G$12, 2, FALSE)</f>
        <v>8</v>
      </c>
      <c r="AA40" s="87"/>
      <c r="AB40" s="86" t="str">
        <f xml:space="preserve"> IF(AB11=Z11, "⌒", "") &amp; VLOOKUP(MOD(ABS(AB11 - AB12), 12), Note!$F$1:$G$12, 2, FALSE)</f>
        <v>-</v>
      </c>
      <c r="AC40" s="87"/>
      <c r="AD40" s="86" t="str">
        <f xml:space="preserve"> IF(AD11=AB11, "⌒", "") &amp; VLOOKUP(MOD(ABS(AD11 - AD12), 12), Note!$F$1:$G$12, 2, FALSE)</f>
        <v>5</v>
      </c>
      <c r="AE40" s="87"/>
      <c r="AF40" s="86" t="str">
        <f xml:space="preserve"> IF(AF11=AD11, "⌒", "") &amp; VLOOKUP(MOD(ABS(AF11 - AF12), 12), Note!$F$1:$G$12, 2, FALSE)</f>
        <v>8</v>
      </c>
      <c r="AG40" s="87"/>
      <c r="AH40" s="86" t="str">
        <f xml:space="preserve"> IF(AH11=AF11, "⌒", "") &amp; VLOOKUP(MOD(ABS(AH11 - AH12), 12), Note!$F$1:$G$12, 2, FALSE)</f>
        <v>⌒5</v>
      </c>
      <c r="AI40" s="87"/>
      <c r="AJ40" s="86" t="str">
        <f xml:space="preserve"> IF(AJ11=AH11, "⌒", "") &amp; VLOOKUP(MOD(ABS(AJ11 - AJ12), 12), Note!$F$1:$G$12, 2, FALSE)</f>
        <v>8</v>
      </c>
      <c r="AK40" s="87"/>
      <c r="AL40" s="86" t="str">
        <f xml:space="preserve"> IF(AL11=AJ11, "⌒", "") &amp; VLOOKUP(MOD(ABS(AL11 - AL12), 12), Note!$F$1:$G$12, 2, FALSE)</f>
        <v>⌒5</v>
      </c>
      <c r="AM40" s="87"/>
      <c r="AN40" s="46"/>
      <c r="AO40" s="46"/>
    </row>
    <row r="41" spans="1:41" x14ac:dyDescent="0.4">
      <c r="A41" s="46"/>
      <c r="B41" s="46"/>
      <c r="C41" s="46"/>
      <c r="D41" s="46"/>
      <c r="E41" s="46"/>
      <c r="F41" s="46"/>
      <c r="G41" s="46"/>
      <c r="H41" s="46"/>
      <c r="I41" s="49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</row>
    <row r="42" spans="1:41" x14ac:dyDescent="0.4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</row>
    <row r="44" spans="1:41" x14ac:dyDescent="0.4">
      <c r="C44" s="32" t="s">
        <v>64</v>
      </c>
      <c r="D44" s="85">
        <v>18</v>
      </c>
      <c r="E44" s="85"/>
      <c r="F44" s="85">
        <v>24</v>
      </c>
      <c r="G44" s="85"/>
      <c r="H44" s="85">
        <v>30</v>
      </c>
      <c r="I44" s="85"/>
      <c r="J44" s="85">
        <v>36</v>
      </c>
      <c r="K44" s="85"/>
      <c r="L44" s="85">
        <v>42</v>
      </c>
      <c r="M44" s="85"/>
      <c r="N44" s="85">
        <v>48</v>
      </c>
      <c r="O44" s="85"/>
      <c r="P44" s="85">
        <v>54</v>
      </c>
      <c r="Q44" s="85"/>
      <c r="R44" s="85">
        <v>60</v>
      </c>
      <c r="S44" s="85"/>
      <c r="T44" s="85">
        <v>66</v>
      </c>
      <c r="U44" s="85"/>
      <c r="V44" s="85">
        <v>72</v>
      </c>
      <c r="W44" s="85"/>
      <c r="X44" s="85">
        <v>78</v>
      </c>
      <c r="Y44" s="85"/>
      <c r="Z44" s="85">
        <v>84</v>
      </c>
      <c r="AA44" s="85"/>
      <c r="AB44" s="85">
        <v>90</v>
      </c>
      <c r="AC44" s="85"/>
      <c r="AD44" s="85">
        <v>96</v>
      </c>
      <c r="AE44" s="85"/>
      <c r="AF44" s="85">
        <v>102</v>
      </c>
      <c r="AG44" s="85"/>
      <c r="AH44" s="85">
        <v>108</v>
      </c>
      <c r="AI44" s="85"/>
      <c r="AJ44" s="85">
        <v>114</v>
      </c>
      <c r="AK44" s="85"/>
      <c r="AL44" s="85">
        <v>120</v>
      </c>
      <c r="AM44" s="85"/>
    </row>
    <row r="45" spans="1:41" x14ac:dyDescent="0.4">
      <c r="B45" s="68"/>
      <c r="C45" s="6" t="str">
        <f>C3</f>
        <v>S</v>
      </c>
      <c r="D45" s="88">
        <f>VLOOKUP(D3, Note!$A$1:'Note'!$C$25,3,FALSE)+(E3-2)*14</f>
        <v>42</v>
      </c>
      <c r="E45" s="88"/>
      <c r="F45" s="88">
        <f>VLOOKUP(F3, Note!$A$1:'Note'!$C$25,3,FALSE)+(G3-2)*14</f>
        <v>40</v>
      </c>
      <c r="G45" s="88"/>
      <c r="H45" s="88">
        <f>VLOOKUP(H3, Note!$A$1:'Note'!$C$25,3,FALSE)+(I3-2)*14</f>
        <v>40</v>
      </c>
      <c r="I45" s="88"/>
      <c r="J45" s="88">
        <f>VLOOKUP(J3, Note!$A$1:'Note'!$C$25,3,FALSE)+(K3-2)*14</f>
        <v>36</v>
      </c>
      <c r="K45" s="88"/>
      <c r="L45" s="88">
        <f>VLOOKUP(L3, Note!$A$1:'Note'!$C$25,3,FALSE)+(M3-2)*14</f>
        <v>38</v>
      </c>
      <c r="M45" s="88"/>
      <c r="N45" s="88">
        <f>VLOOKUP(N3, Note!$A$1:'Note'!$C$25,3,FALSE)+(O3-2)*14</f>
        <v>40</v>
      </c>
      <c r="O45" s="88"/>
      <c r="P45" s="88">
        <f>VLOOKUP(P3, Note!$A$1:'Note'!$C$25,3,FALSE)+(Q3-2)*14</f>
        <v>42</v>
      </c>
      <c r="Q45" s="88"/>
      <c r="R45" s="88">
        <f>VLOOKUP(R3, Note!$A$1:'Note'!$C$25,3,FALSE)+(S3-2)*14</f>
        <v>44</v>
      </c>
      <c r="S45" s="88"/>
      <c r="T45" s="88">
        <f>VLOOKUP(T3, Note!$A$1:'Note'!$C$25,3,FALSE)+(U3-2)*14</f>
        <v>40</v>
      </c>
      <c r="U45" s="88"/>
      <c r="V45" s="88">
        <f>VLOOKUP(V3, Note!$A$1:'Note'!$C$25,3,FALSE)+(W3-2)*14</f>
        <v>38</v>
      </c>
      <c r="W45" s="88"/>
      <c r="X45" s="88">
        <f>VLOOKUP(X3, Note!$A$1:'Note'!$C$25,3,FALSE)+(Y3-2)*14</f>
        <v>40</v>
      </c>
      <c r="Y45" s="88"/>
      <c r="Z45" s="88">
        <f>VLOOKUP(Z3, Note!$A$1:'Note'!$C$25,3,FALSE)+(AA3-2)*14</f>
        <v>42</v>
      </c>
      <c r="AA45" s="88"/>
      <c r="AB45" s="88">
        <f>VLOOKUP(AB3, Note!$A$1:'Note'!$C$25,3,FALSE)+(AC3-2)*14</f>
        <v>44</v>
      </c>
      <c r="AC45" s="88"/>
      <c r="AD45" s="88">
        <f>VLOOKUP(AD3, Note!$A$1:'Note'!$C$25,3,FALSE)+(AE3-2)*14</f>
        <v>40</v>
      </c>
      <c r="AE45" s="88"/>
      <c r="AF45" s="88">
        <f>VLOOKUP(AF3, Note!$A$1:'Note'!$C$25,3,FALSE)+(AG3-2)*14</f>
        <v>38</v>
      </c>
      <c r="AG45" s="88"/>
      <c r="AH45" s="88">
        <f>VLOOKUP(AH3, Note!$A$1:'Note'!$C$25,3,FALSE)+(AI3-2)*14</f>
        <v>40</v>
      </c>
      <c r="AI45" s="88"/>
      <c r="AJ45" s="88">
        <f>VLOOKUP(AJ3, Note!$A$1:'Note'!$C$25,3,FALSE)+(AK3-2)*14</f>
        <v>36</v>
      </c>
      <c r="AK45" s="88"/>
      <c r="AL45" s="88">
        <f>VLOOKUP(AL3, Note!$A$1:'Note'!$C$25,3,FALSE)+(AM3-2)*14</f>
        <v>38</v>
      </c>
      <c r="AM45" s="88"/>
      <c r="AN45" s="68"/>
    </row>
    <row r="46" spans="1:41" x14ac:dyDescent="0.4">
      <c r="B46" s="68"/>
      <c r="C46" s="6" t="str">
        <f>C4</f>
        <v>A</v>
      </c>
      <c r="D46" s="88">
        <f>VLOOKUP(D4, Note!$A$1:'Note'!$C$25,3,FALSE)+(E4-2)*14</f>
        <v>38</v>
      </c>
      <c r="E46" s="88"/>
      <c r="F46" s="88">
        <f>VLOOKUP(F4, Note!$A$1:'Note'!$C$25,3,FALSE)+(G4-2)*14</f>
        <v>36</v>
      </c>
      <c r="G46" s="88"/>
      <c r="H46" s="88">
        <f>VLOOKUP(H4, Note!$A$1:'Note'!$C$25,3,FALSE)+(I4-2)*14</f>
        <v>34</v>
      </c>
      <c r="I46" s="88"/>
      <c r="J46" s="88">
        <f>VLOOKUP(J4, Note!$A$1:'Note'!$C$25,3,FALSE)+(K4-2)*14</f>
        <v>32</v>
      </c>
      <c r="K46" s="88"/>
      <c r="L46" s="88">
        <f>VLOOKUP(L4, Note!$A$1:'Note'!$C$25,3,FALSE)+(M4-2)*14</f>
        <v>34</v>
      </c>
      <c r="M46" s="88"/>
      <c r="N46" s="88">
        <f>VLOOKUP(N4, Note!$A$1:'Note'!$C$25,3,FALSE)+(O4-2)*14</f>
        <v>36</v>
      </c>
      <c r="O46" s="88"/>
      <c r="P46" s="88">
        <f>VLOOKUP(P4, Note!$A$1:'Note'!$C$25,3,FALSE)+(Q4-2)*14</f>
        <v>36</v>
      </c>
      <c r="Q46" s="88"/>
      <c r="R46" s="88">
        <f>VLOOKUP(R4, Note!$A$1:'Note'!$C$25,3,FALSE)+(S4-2)*14</f>
        <v>38</v>
      </c>
      <c r="S46" s="88"/>
      <c r="T46" s="88">
        <f>VLOOKUP(T4, Note!$A$1:'Note'!$C$25,3,FALSE)+(U4-2)*14</f>
        <v>36</v>
      </c>
      <c r="U46" s="88"/>
      <c r="V46" s="88">
        <f>VLOOKUP(V4, Note!$A$1:'Note'!$C$25,3,FALSE)+(W4-2)*14</f>
        <v>34</v>
      </c>
      <c r="W46" s="88"/>
      <c r="X46" s="88">
        <f>VLOOKUP(X4, Note!$A$1:'Note'!$C$25,3,FALSE)+(Y4-2)*14</f>
        <v>36</v>
      </c>
      <c r="Y46" s="88"/>
      <c r="Z46" s="88">
        <f>VLOOKUP(Z4, Note!$A$1:'Note'!$C$25,3,FALSE)+(AA4-2)*14</f>
        <v>38</v>
      </c>
      <c r="AA46" s="88"/>
      <c r="AB46" s="88">
        <f>VLOOKUP(AB4, Note!$A$1:'Note'!$C$25,3,FALSE)+(AC4-2)*14</f>
        <v>38</v>
      </c>
      <c r="AC46" s="88"/>
      <c r="AD46" s="88">
        <f>VLOOKUP(AD4, Note!$A$1:'Note'!$C$25,3,FALSE)+(AE4-2)*14</f>
        <v>36</v>
      </c>
      <c r="AE46" s="88"/>
      <c r="AF46" s="88">
        <f>VLOOKUP(AF4, Note!$A$1:'Note'!$C$25,3,FALSE)+(AG4-2)*14</f>
        <v>34</v>
      </c>
      <c r="AG46" s="88"/>
      <c r="AH46" s="88">
        <f>VLOOKUP(AH4, Note!$A$1:'Note'!$C$25,3,FALSE)+(AI4-2)*14</f>
        <v>30</v>
      </c>
      <c r="AI46" s="88"/>
      <c r="AJ46" s="88">
        <f>VLOOKUP(AJ4, Note!$A$1:'Note'!$C$25,3,FALSE)+(AK4-2)*14</f>
        <v>32</v>
      </c>
      <c r="AK46" s="88"/>
      <c r="AL46" s="88">
        <f>VLOOKUP(AL4, Note!$A$1:'Note'!$C$25,3,FALSE)+(AM4-2)*14</f>
        <v>32</v>
      </c>
      <c r="AM46" s="88"/>
      <c r="AN46" s="68"/>
    </row>
    <row r="47" spans="1:41" x14ac:dyDescent="0.4">
      <c r="B47" s="68"/>
      <c r="C47" s="6" t="str">
        <f>C5</f>
        <v>T1</v>
      </c>
      <c r="D47" s="88">
        <f>VLOOKUP(D5, Note!$A$1:'Note'!$C$25,3,FALSE)+(E5-2)*14</f>
        <v>32</v>
      </c>
      <c r="E47" s="88"/>
      <c r="F47" s="88">
        <f>VLOOKUP(F5, Note!$A$1:'Note'!$C$25,3,FALSE)+(G5-2)*14</f>
        <v>32</v>
      </c>
      <c r="G47" s="88"/>
      <c r="H47" s="88">
        <f>VLOOKUP(H5, Note!$A$1:'Note'!$C$25,3,FALSE)+(I5-2)*14</f>
        <v>28</v>
      </c>
      <c r="I47" s="88"/>
      <c r="J47" s="88">
        <f>VLOOKUP(J5, Note!$A$1:'Note'!$C$25,3,FALSE)+(K5-2)*14</f>
        <v>28</v>
      </c>
      <c r="K47" s="88"/>
      <c r="L47" s="88">
        <f>VLOOKUP(L5, Note!$A$1:'Note'!$C$25,3,FALSE)+(M5-2)*14</f>
        <v>28</v>
      </c>
      <c r="M47" s="88"/>
      <c r="N47" s="88">
        <f>VLOOKUP(N5, Note!$A$1:'Note'!$C$25,3,FALSE)+(O5-2)*14</f>
        <v>32</v>
      </c>
      <c r="O47" s="88"/>
      <c r="P47" s="88">
        <f>VLOOKUP(P5, Note!$A$1:'Note'!$C$25,3,FALSE)+(Q5-2)*14</f>
        <v>32</v>
      </c>
      <c r="Q47" s="88"/>
      <c r="R47" s="88">
        <f>VLOOKUP(R5, Note!$A$1:'Note'!$C$25,3,FALSE)+(S5-2)*14</f>
        <v>34</v>
      </c>
      <c r="S47" s="88"/>
      <c r="T47" s="88">
        <f>VLOOKUP(T5, Note!$A$1:'Note'!$C$25,3,FALSE)+(U5-2)*14</f>
        <v>32</v>
      </c>
      <c r="U47" s="88"/>
      <c r="V47" s="88">
        <f>VLOOKUP(V5, Note!$A$1:'Note'!$C$25,3,FALSE)+(W5-2)*14</f>
        <v>28</v>
      </c>
      <c r="W47" s="88"/>
      <c r="X47" s="88">
        <f>VLOOKUP(X5, Note!$A$1:'Note'!$C$25,3,FALSE)+(Y5-2)*14</f>
        <v>32</v>
      </c>
      <c r="Y47" s="88"/>
      <c r="Z47" s="88">
        <f>VLOOKUP(Z5, Note!$A$1:'Note'!$C$25,3,FALSE)+(AA5-2)*14</f>
        <v>32</v>
      </c>
      <c r="AA47" s="88"/>
      <c r="AB47" s="88">
        <f>VLOOKUP(AB5, Note!$A$1:'Note'!$C$25,3,FALSE)+(AC5-2)*14</f>
        <v>34</v>
      </c>
      <c r="AC47" s="88"/>
      <c r="AD47" s="88">
        <f>VLOOKUP(AD5, Note!$A$1:'Note'!$C$25,3,FALSE)+(AE5-2)*14</f>
        <v>32</v>
      </c>
      <c r="AE47" s="88"/>
      <c r="AF47" s="88">
        <f>VLOOKUP(AF5, Note!$A$1:'Note'!$C$25,3,FALSE)+(AG5-2)*14</f>
        <v>28</v>
      </c>
      <c r="AG47" s="88"/>
      <c r="AH47" s="88">
        <f>VLOOKUP(AH5, Note!$A$1:'Note'!$C$25,3,FALSE)+(AI5-2)*14</f>
        <v>30</v>
      </c>
      <c r="AI47" s="88"/>
      <c r="AJ47" s="88">
        <f>VLOOKUP(AJ5, Note!$A$1:'Note'!$C$25,3,FALSE)+(AK5-2)*14</f>
        <v>26</v>
      </c>
      <c r="AK47" s="88"/>
      <c r="AL47" s="88">
        <f>VLOOKUP(AL5, Note!$A$1:'Note'!$C$25,3,FALSE)+(AM5-2)*14</f>
        <v>28</v>
      </c>
      <c r="AM47" s="88"/>
      <c r="AN47" s="68"/>
    </row>
    <row r="48" spans="1:41" x14ac:dyDescent="0.4">
      <c r="B48" s="68"/>
      <c r="C48" s="6" t="str">
        <f>C6</f>
        <v>T2</v>
      </c>
      <c r="D48" s="88">
        <f>VLOOKUP(D6, Note!$A$1:'Note'!$C$25,3,FALSE)+(E6-2)*14</f>
        <v>24</v>
      </c>
      <c r="E48" s="88"/>
      <c r="F48" s="88">
        <f>VLOOKUP(F6, Note!$A$1:'Note'!$C$25,3,FALSE)+(G6-2)*14</f>
        <v>26</v>
      </c>
      <c r="G48" s="88"/>
      <c r="H48" s="88">
        <f>VLOOKUP(H6, Note!$A$1:'Note'!$C$25,3,FALSE)+(I6-2)*14</f>
        <v>20</v>
      </c>
      <c r="I48" s="88"/>
      <c r="J48" s="88">
        <f>VLOOKUP(J6, Note!$A$1:'Note'!$C$25,3,FALSE)+(K6-2)*14</f>
        <v>22</v>
      </c>
      <c r="K48" s="88"/>
      <c r="L48" s="88">
        <f>VLOOKUP(L6, Note!$A$1:'Note'!$C$25,3,FALSE)+(M6-2)*14</f>
        <v>20</v>
      </c>
      <c r="M48" s="88"/>
      <c r="N48" s="88">
        <f>VLOOKUP(N6, Note!$A$1:'Note'!$C$25,3,FALSE)+(O6-2)*14</f>
        <v>26</v>
      </c>
      <c r="O48" s="88"/>
      <c r="P48" s="88">
        <f>VLOOKUP(P6, Note!$A$1:'Note'!$C$25,3,FALSE)+(Q6-2)*14</f>
        <v>24</v>
      </c>
      <c r="Q48" s="88"/>
      <c r="R48" s="88">
        <f>VLOOKUP(R6, Note!$A$1:'Note'!$C$25,3,FALSE)+(S6-2)*14</f>
        <v>20</v>
      </c>
      <c r="S48" s="88"/>
      <c r="T48" s="88">
        <f>VLOOKUP(T6, Note!$A$1:'Note'!$C$25,3,FALSE)+(U6-2)*14</f>
        <v>26</v>
      </c>
      <c r="U48" s="88"/>
      <c r="V48" s="88">
        <f>VLOOKUP(V6, Note!$A$1:'Note'!$C$25,3,FALSE)+(W6-2)*14</f>
        <v>20</v>
      </c>
      <c r="W48" s="88"/>
      <c r="X48" s="88">
        <f>VLOOKUP(X6, Note!$A$1:'Note'!$C$25,3,FALSE)+(Y6-2)*14</f>
        <v>26</v>
      </c>
      <c r="Y48" s="88"/>
      <c r="Z48" s="88">
        <f>VLOOKUP(Z6, Note!$A$1:'Note'!$C$25,3,FALSE)+(AA6-2)*14</f>
        <v>24</v>
      </c>
      <c r="AA48" s="88"/>
      <c r="AB48" s="88">
        <f>VLOOKUP(AB6, Note!$A$1:'Note'!$C$25,3,FALSE)+(AC6-2)*14</f>
        <v>20</v>
      </c>
      <c r="AC48" s="88"/>
      <c r="AD48" s="88">
        <f>VLOOKUP(AD6, Note!$A$1:'Note'!$C$25,3,FALSE)+(AE6-2)*14</f>
        <v>26</v>
      </c>
      <c r="AE48" s="88"/>
      <c r="AF48" s="88">
        <f>VLOOKUP(AF6, Note!$A$1:'Note'!$C$25,3,FALSE)+(AG6-2)*14</f>
        <v>20</v>
      </c>
      <c r="AG48" s="88"/>
      <c r="AH48" s="88">
        <f>VLOOKUP(AH6, Note!$A$1:'Note'!$C$25,3,FALSE)+(AI6-2)*14</f>
        <v>20</v>
      </c>
      <c r="AI48" s="88"/>
      <c r="AJ48" s="88">
        <f>VLOOKUP(AJ6, Note!$A$1:'Note'!$C$25,3,FALSE)+(AK6-2)*14</f>
        <v>18</v>
      </c>
      <c r="AK48" s="88"/>
      <c r="AL48" s="88">
        <f>VLOOKUP(AL6, Note!$A$1:'Note'!$C$25,3,FALSE)+(AM6-2)*14</f>
        <v>18</v>
      </c>
      <c r="AM48" s="88"/>
      <c r="AN48" s="68"/>
    </row>
    <row r="49" spans="2:40" x14ac:dyDescent="0.4">
      <c r="B49" s="68"/>
      <c r="C49" s="6" t="str">
        <f>C7</f>
        <v>B</v>
      </c>
      <c r="D49" s="88">
        <f>VLOOKUP(D7, Note!$A$1:'Note'!$C$25,3,FALSE)+(E7-2)*14</f>
        <v>24</v>
      </c>
      <c r="E49" s="88"/>
      <c r="F49" s="88">
        <f>VLOOKUP(F7, Note!$A$1:'Note'!$C$25,3,FALSE)+(G7-2)*14</f>
        <v>18</v>
      </c>
      <c r="G49" s="88"/>
      <c r="H49" s="88">
        <f>VLOOKUP(H7, Note!$A$1:'Note'!$C$25,3,FALSE)+(I7-2)*14</f>
        <v>20</v>
      </c>
      <c r="I49" s="88"/>
      <c r="J49" s="88">
        <f>VLOOKUP(J7, Note!$A$1:'Note'!$C$25,3,FALSE)+(K7-2)*14</f>
        <v>14</v>
      </c>
      <c r="K49" s="88"/>
      <c r="L49" s="88">
        <f>VLOOKUP(L7, Note!$A$1:'Note'!$C$25,3,FALSE)+(M7-2)*14</f>
        <v>20</v>
      </c>
      <c r="M49" s="88"/>
      <c r="N49" s="88">
        <f>VLOOKUP(N7, Note!$A$1:'Note'!$C$25,3,FALSE)+(O7-2)*14</f>
        <v>18</v>
      </c>
      <c r="O49" s="88"/>
      <c r="P49" s="88">
        <f>VLOOKUP(P7, Note!$A$1:'Note'!$C$25,3,FALSE)+(Q7-2)*14</f>
        <v>24</v>
      </c>
      <c r="Q49" s="88"/>
      <c r="R49" s="88">
        <f>VLOOKUP(R7, Note!$A$1:'Note'!$C$25,3,FALSE)+(S7-2)*14</f>
        <v>16</v>
      </c>
      <c r="S49" s="88"/>
      <c r="T49" s="88">
        <f>VLOOKUP(T7, Note!$A$1:'Note'!$C$25,3,FALSE)+(U7-2)*14</f>
        <v>18</v>
      </c>
      <c r="U49" s="88"/>
      <c r="V49" s="88">
        <f>VLOOKUP(V7, Note!$A$1:'Note'!$C$25,3,FALSE)+(W7-2)*14</f>
        <v>20</v>
      </c>
      <c r="W49" s="88"/>
      <c r="X49" s="88">
        <f>VLOOKUP(X7, Note!$A$1:'Note'!$C$25,3,FALSE)+(Y7-2)*14</f>
        <v>18</v>
      </c>
      <c r="Y49" s="88"/>
      <c r="Z49" s="88">
        <f>VLOOKUP(Z7, Note!$A$1:'Note'!$C$25,3,FALSE)+(AA7-2)*14</f>
        <v>24</v>
      </c>
      <c r="AA49" s="88"/>
      <c r="AB49" s="88">
        <f>VLOOKUP(AB7, Note!$A$1:'Note'!$C$25,3,FALSE)+(AC7-2)*14</f>
        <v>16</v>
      </c>
      <c r="AC49" s="88"/>
      <c r="AD49" s="88">
        <f>VLOOKUP(AD7, Note!$A$1:'Note'!$C$25,3,FALSE)+(AE7-2)*14</f>
        <v>18</v>
      </c>
      <c r="AE49" s="88"/>
      <c r="AF49" s="88">
        <f>VLOOKUP(AF7, Note!$A$1:'Note'!$C$25,3,FALSE)+(AG7-2)*14</f>
        <v>20</v>
      </c>
      <c r="AG49" s="88"/>
      <c r="AH49" s="88">
        <f>VLOOKUP(AH7, Note!$A$1:'Note'!$C$25,3,FALSE)+(AI7-2)*14</f>
        <v>12</v>
      </c>
      <c r="AI49" s="88"/>
      <c r="AJ49" s="88">
        <f>VLOOKUP(AJ7, Note!$A$1:'Note'!$C$25,3,FALSE)+(AK7-2)*14</f>
        <v>18</v>
      </c>
      <c r="AK49" s="88"/>
      <c r="AL49" s="88">
        <f>VLOOKUP(AL7, Note!$A$1:'Note'!$C$25,3,FALSE)+(AM7-2)*14</f>
        <v>10</v>
      </c>
      <c r="AM49" s="88"/>
      <c r="AN49" s="68"/>
    </row>
    <row r="50" spans="2:40" x14ac:dyDescent="0.4">
      <c r="I50" s="2"/>
    </row>
  </sheetData>
  <sheetProtection insertColumns="0"/>
  <mergeCells count="388"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8:W8"/>
    <mergeCell ref="X8:Y8"/>
    <mergeCell ref="Z8:AA8"/>
    <mergeCell ref="AB8:AC8"/>
    <mergeCell ref="AD8:AE8"/>
    <mergeCell ref="AF8:AG8"/>
    <mergeCell ref="AH8:AI8"/>
    <mergeCell ref="AJ8:AK8"/>
    <mergeCell ref="AL8:AM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B31:C31"/>
    <mergeCell ref="B32:C32"/>
    <mergeCell ref="B40:C40"/>
    <mergeCell ref="B39:C39"/>
    <mergeCell ref="B38:C38"/>
    <mergeCell ref="B37:C37"/>
    <mergeCell ref="B36:C36"/>
    <mergeCell ref="B35:C35"/>
    <mergeCell ref="B34:C34"/>
    <mergeCell ref="B33:C33"/>
    <mergeCell ref="AH34:AI34"/>
    <mergeCell ref="AJ34:AK34"/>
    <mergeCell ref="AL34:AM34"/>
    <mergeCell ref="P34:Q34"/>
    <mergeCell ref="R34:S34"/>
    <mergeCell ref="T34:U34"/>
    <mergeCell ref="V34:W34"/>
    <mergeCell ref="X34:Y34"/>
    <mergeCell ref="Z34:AA34"/>
    <mergeCell ref="D34:E34"/>
    <mergeCell ref="F34:G34"/>
    <mergeCell ref="H34:I34"/>
    <mergeCell ref="J34:K34"/>
    <mergeCell ref="L34:M34"/>
    <mergeCell ref="N34:O34"/>
    <mergeCell ref="AB35:AC35"/>
    <mergeCell ref="AD35:AE35"/>
    <mergeCell ref="AF35:AG35"/>
    <mergeCell ref="D35:E35"/>
    <mergeCell ref="F35:G35"/>
    <mergeCell ref="H35:I35"/>
    <mergeCell ref="J35:K35"/>
    <mergeCell ref="L35:M35"/>
    <mergeCell ref="N35:O35"/>
    <mergeCell ref="AB34:AC34"/>
    <mergeCell ref="AD34:AE34"/>
    <mergeCell ref="AF34:AG34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B36:AC36"/>
    <mergeCell ref="AD36:AE36"/>
    <mergeCell ref="AF36:AG36"/>
    <mergeCell ref="AH36:AI36"/>
    <mergeCell ref="AJ36:AK36"/>
    <mergeCell ref="AL36:AM36"/>
    <mergeCell ref="P36:Q36"/>
    <mergeCell ref="R36:S36"/>
    <mergeCell ref="T36:U36"/>
    <mergeCell ref="V36:W36"/>
    <mergeCell ref="X36:Y36"/>
    <mergeCell ref="Z36:AA36"/>
    <mergeCell ref="D40:E40"/>
    <mergeCell ref="F40:G40"/>
    <mergeCell ref="H40:I40"/>
    <mergeCell ref="J40:K40"/>
    <mergeCell ref="L40:M40"/>
    <mergeCell ref="N40:O40"/>
    <mergeCell ref="AB38:AC38"/>
    <mergeCell ref="AD38:AE38"/>
    <mergeCell ref="AF38:AG38"/>
    <mergeCell ref="D38:E38"/>
    <mergeCell ref="F38:G38"/>
    <mergeCell ref="H38:I38"/>
    <mergeCell ref="J38:K38"/>
    <mergeCell ref="L38:M38"/>
    <mergeCell ref="N38:O38"/>
    <mergeCell ref="AH40:AI40"/>
    <mergeCell ref="AJ40:AK40"/>
    <mergeCell ref="AL40:AM40"/>
    <mergeCell ref="P40:Q40"/>
    <mergeCell ref="R40:S40"/>
    <mergeCell ref="T40:U40"/>
    <mergeCell ref="V40:W40"/>
    <mergeCell ref="X40:Y40"/>
    <mergeCell ref="Z40:AA40"/>
    <mergeCell ref="AB40:AC40"/>
    <mergeCell ref="AD40:AE40"/>
    <mergeCell ref="AF40:AG40"/>
    <mergeCell ref="AH48:AI48"/>
    <mergeCell ref="AJ48:AK48"/>
    <mergeCell ref="AL48:AM48"/>
    <mergeCell ref="P48:Q48"/>
    <mergeCell ref="R48:S48"/>
    <mergeCell ref="T48:U48"/>
    <mergeCell ref="V48:W48"/>
    <mergeCell ref="X48:Y48"/>
    <mergeCell ref="Z48:AA48"/>
    <mergeCell ref="D48:E48"/>
    <mergeCell ref="F48:G48"/>
    <mergeCell ref="H48:I48"/>
    <mergeCell ref="J48:K48"/>
    <mergeCell ref="L48:M48"/>
    <mergeCell ref="N48:O48"/>
    <mergeCell ref="AB49:AC49"/>
    <mergeCell ref="AD49:AE49"/>
    <mergeCell ref="AF49:AG49"/>
    <mergeCell ref="D49:E49"/>
    <mergeCell ref="F49:G49"/>
    <mergeCell ref="H49:I49"/>
    <mergeCell ref="J49:K49"/>
    <mergeCell ref="L49:M49"/>
    <mergeCell ref="N49:O49"/>
    <mergeCell ref="AB48:AC48"/>
    <mergeCell ref="AD48:AE48"/>
    <mergeCell ref="AF48:AG48"/>
    <mergeCell ref="AH49:AI49"/>
    <mergeCell ref="AJ49:AK49"/>
    <mergeCell ref="AL49:AM49"/>
    <mergeCell ref="P49:Q49"/>
    <mergeCell ref="R49:S49"/>
    <mergeCell ref="T49:U49"/>
    <mergeCell ref="V49:W49"/>
    <mergeCell ref="X49:Y49"/>
    <mergeCell ref="Z49:AA49"/>
    <mergeCell ref="AH47:AI47"/>
    <mergeCell ref="AJ47:AK47"/>
    <mergeCell ref="AL47:AM47"/>
    <mergeCell ref="P47:Q47"/>
    <mergeCell ref="R47:S47"/>
    <mergeCell ref="T47:U47"/>
    <mergeCell ref="V47:W47"/>
    <mergeCell ref="X47:Y47"/>
    <mergeCell ref="Z47:AA47"/>
    <mergeCell ref="D47:E47"/>
    <mergeCell ref="F47:G47"/>
    <mergeCell ref="H47:I47"/>
    <mergeCell ref="J47:K47"/>
    <mergeCell ref="L47:M47"/>
    <mergeCell ref="N47:O47"/>
    <mergeCell ref="AB46:AC46"/>
    <mergeCell ref="AD46:AE46"/>
    <mergeCell ref="AF46:AG46"/>
    <mergeCell ref="D46:E46"/>
    <mergeCell ref="F46:G46"/>
    <mergeCell ref="H46:I46"/>
    <mergeCell ref="J46:K46"/>
    <mergeCell ref="L46:M46"/>
    <mergeCell ref="N46:O46"/>
    <mergeCell ref="AB47:AC47"/>
    <mergeCell ref="AD47:AE47"/>
    <mergeCell ref="AF47:AG47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AB45:AC45"/>
    <mergeCell ref="AD45:AE45"/>
    <mergeCell ref="AF45:AG45"/>
    <mergeCell ref="AH45:AI45"/>
    <mergeCell ref="AJ45:AK45"/>
    <mergeCell ref="AL45:AM45"/>
    <mergeCell ref="P45:Q45"/>
    <mergeCell ref="R45:S45"/>
    <mergeCell ref="T45:U45"/>
    <mergeCell ref="V45:W45"/>
    <mergeCell ref="X45:Y45"/>
    <mergeCell ref="Z45:AA45"/>
    <mergeCell ref="D45:E45"/>
    <mergeCell ref="F45:G45"/>
    <mergeCell ref="H45:I45"/>
    <mergeCell ref="J45:K45"/>
    <mergeCell ref="L45:M45"/>
    <mergeCell ref="N45:O45"/>
    <mergeCell ref="AB39:AC39"/>
    <mergeCell ref="AD39:AE39"/>
    <mergeCell ref="AF39:AG39"/>
    <mergeCell ref="D39:E39"/>
    <mergeCell ref="F39:G39"/>
    <mergeCell ref="H39:I39"/>
    <mergeCell ref="J39:K39"/>
    <mergeCell ref="L39:M39"/>
    <mergeCell ref="N39:O39"/>
    <mergeCell ref="P44:Q44"/>
    <mergeCell ref="R44:S44"/>
    <mergeCell ref="T44:U44"/>
    <mergeCell ref="V44:W44"/>
    <mergeCell ref="X44:Y44"/>
    <mergeCell ref="Z44:AA44"/>
    <mergeCell ref="AB44:AC44"/>
    <mergeCell ref="AD44:AE44"/>
    <mergeCell ref="AF44:AG44"/>
    <mergeCell ref="AH39:AI39"/>
    <mergeCell ref="AJ39:AK39"/>
    <mergeCell ref="AL39:AM39"/>
    <mergeCell ref="P39:Q39"/>
    <mergeCell ref="R39:S39"/>
    <mergeCell ref="T39:U39"/>
    <mergeCell ref="V39:W39"/>
    <mergeCell ref="X39:Y39"/>
    <mergeCell ref="Z39:AA39"/>
    <mergeCell ref="AH38:AI38"/>
    <mergeCell ref="AJ38:AK38"/>
    <mergeCell ref="AL38:AM38"/>
    <mergeCell ref="P38:Q38"/>
    <mergeCell ref="R38:S38"/>
    <mergeCell ref="T38:U38"/>
    <mergeCell ref="V38:W38"/>
    <mergeCell ref="X38:Y38"/>
    <mergeCell ref="Z38:AA38"/>
    <mergeCell ref="AH37:AI37"/>
    <mergeCell ref="AJ37:AK37"/>
    <mergeCell ref="AL37:AM37"/>
    <mergeCell ref="P37:Q37"/>
    <mergeCell ref="R37:S37"/>
    <mergeCell ref="T37:U37"/>
    <mergeCell ref="V37:W37"/>
    <mergeCell ref="X37:Y37"/>
    <mergeCell ref="Z37:AA37"/>
    <mergeCell ref="D37:E37"/>
    <mergeCell ref="F37:G37"/>
    <mergeCell ref="H37:I37"/>
    <mergeCell ref="J37:K37"/>
    <mergeCell ref="L37:M37"/>
    <mergeCell ref="N37:O37"/>
    <mergeCell ref="AB33:AC33"/>
    <mergeCell ref="AD33:AE33"/>
    <mergeCell ref="AF33:AG33"/>
    <mergeCell ref="D33:E33"/>
    <mergeCell ref="F33:G33"/>
    <mergeCell ref="H33:I33"/>
    <mergeCell ref="J33:K33"/>
    <mergeCell ref="L33:M33"/>
    <mergeCell ref="N33:O33"/>
    <mergeCell ref="AB37:AC37"/>
    <mergeCell ref="AD37:AE37"/>
    <mergeCell ref="AF37:AG37"/>
    <mergeCell ref="D36:E36"/>
    <mergeCell ref="F36:G36"/>
    <mergeCell ref="H36:I36"/>
    <mergeCell ref="J36:K36"/>
    <mergeCell ref="L36:M36"/>
    <mergeCell ref="N36:O36"/>
    <mergeCell ref="AH33:AI33"/>
    <mergeCell ref="AJ33:AK33"/>
    <mergeCell ref="AL33:AM33"/>
    <mergeCell ref="P33:Q33"/>
    <mergeCell ref="R33:S33"/>
    <mergeCell ref="T33:U33"/>
    <mergeCell ref="V33:W33"/>
    <mergeCell ref="X33:Y33"/>
    <mergeCell ref="Z33:AA33"/>
    <mergeCell ref="AH32:AI32"/>
    <mergeCell ref="AJ32:AK32"/>
    <mergeCell ref="AL32:AM32"/>
    <mergeCell ref="P32:Q32"/>
    <mergeCell ref="R32:S32"/>
    <mergeCell ref="T32:U32"/>
    <mergeCell ref="V32:W32"/>
    <mergeCell ref="X32:Y32"/>
    <mergeCell ref="Z32:AA32"/>
    <mergeCell ref="D32:E32"/>
    <mergeCell ref="F32:G32"/>
    <mergeCell ref="H32:I32"/>
    <mergeCell ref="J32:K32"/>
    <mergeCell ref="L32:M32"/>
    <mergeCell ref="N32:O32"/>
    <mergeCell ref="AB31:AC31"/>
    <mergeCell ref="AD31:AE31"/>
    <mergeCell ref="AF31:AG31"/>
    <mergeCell ref="D31:E31"/>
    <mergeCell ref="F31:G31"/>
    <mergeCell ref="H31:I31"/>
    <mergeCell ref="J31:K31"/>
    <mergeCell ref="L31:M31"/>
    <mergeCell ref="N31:O31"/>
    <mergeCell ref="AB32:AC32"/>
    <mergeCell ref="AD32:AE32"/>
    <mergeCell ref="AF32:AG32"/>
    <mergeCell ref="AH31:AI31"/>
    <mergeCell ref="AJ31:AK31"/>
    <mergeCell ref="AL31:AM31"/>
    <mergeCell ref="P31:Q31"/>
    <mergeCell ref="R31:S31"/>
    <mergeCell ref="T31:U31"/>
    <mergeCell ref="V31:W31"/>
    <mergeCell ref="X31:Y31"/>
    <mergeCell ref="Z31:AA31"/>
    <mergeCell ref="AH44:AI44"/>
    <mergeCell ref="AJ44:AK44"/>
    <mergeCell ref="AL44:AM44"/>
    <mergeCell ref="D44:E44"/>
    <mergeCell ref="F44:G44"/>
    <mergeCell ref="H44:I44"/>
    <mergeCell ref="J44:K44"/>
    <mergeCell ref="L44:M44"/>
    <mergeCell ref="N44:O44"/>
  </mergeCells>
  <phoneticPr fontId="1"/>
  <conditionalFormatting sqref="F31:AM40">
    <cfRule type="expression" dxfId="42" priority="1">
      <formula>OR(D31&amp;F31="55", D31&amp;F31="88")</formula>
    </cfRule>
  </conditionalFormatting>
  <pageMargins left="0.7" right="0.7" top="0.75" bottom="0.75" header="0.3" footer="0.3"/>
  <pageSetup paperSize="9" scale="6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O58"/>
  <sheetViews>
    <sheetView zoomScaleNormal="100" zoomScaleSheetLayoutView="100" workbookViewId="0">
      <selection activeCell="D33" sqref="D33:G33"/>
    </sheetView>
  </sheetViews>
  <sheetFormatPr defaultRowHeight="19.5" x14ac:dyDescent="0.4"/>
  <cols>
    <col min="1" max="2" width="3.44140625" style="1" customWidth="1"/>
    <col min="3" max="3" width="5.88671875" style="1" customWidth="1"/>
    <col min="4" max="4" width="3.109375" style="1" customWidth="1"/>
    <col min="5" max="5" width="2.21875" style="1" customWidth="1"/>
    <col min="6" max="6" width="3.109375" style="1" customWidth="1"/>
    <col min="7" max="7" width="2.21875" style="1" customWidth="1"/>
    <col min="8" max="8" width="3.109375" style="1" customWidth="1"/>
    <col min="9" max="9" width="2.21875" style="1" customWidth="1"/>
    <col min="10" max="10" width="3.109375" style="1" customWidth="1"/>
    <col min="11" max="11" width="2.21875" style="1" customWidth="1"/>
    <col min="12" max="12" width="3.109375" style="1" customWidth="1"/>
    <col min="13" max="13" width="2.21875" style="1" customWidth="1"/>
    <col min="14" max="14" width="3.109375" style="1" customWidth="1"/>
    <col min="15" max="15" width="2.21875" style="1" customWidth="1"/>
    <col min="16" max="16" width="3.109375" style="1" customWidth="1"/>
    <col min="17" max="17" width="2.21875" style="1" customWidth="1"/>
    <col min="18" max="18" width="3.109375" style="1" customWidth="1"/>
    <col min="19" max="19" width="2.21875" style="1" customWidth="1"/>
    <col min="20" max="20" width="3.109375" style="1" customWidth="1"/>
    <col min="21" max="21" width="2.21875" style="1" customWidth="1"/>
    <col min="22" max="22" width="3.109375" style="1" customWidth="1"/>
    <col min="23" max="23" width="2.21875" style="1" customWidth="1"/>
    <col min="24" max="24" width="3.109375" style="1" customWidth="1"/>
    <col min="25" max="25" width="2.21875" style="1" customWidth="1"/>
    <col min="26" max="26" width="3.109375" style="1" customWidth="1"/>
    <col min="27" max="27" width="2.21875" style="1" customWidth="1"/>
    <col min="28" max="28" width="3.109375" style="1" customWidth="1"/>
    <col min="29" max="29" width="2.21875" style="1" customWidth="1"/>
    <col min="30" max="30" width="3.109375" style="1" customWidth="1"/>
    <col min="31" max="31" width="2.21875" style="1" customWidth="1"/>
    <col min="32" max="32" width="3.109375" style="1" customWidth="1"/>
    <col min="33" max="33" width="2.21875" style="1" customWidth="1"/>
    <col min="34" max="34" width="3.109375" style="1" customWidth="1"/>
    <col min="35" max="35" width="2.21875" style="1" customWidth="1"/>
    <col min="36" max="36" width="3.109375" style="1" customWidth="1"/>
    <col min="37" max="37" width="2.21875" style="1" customWidth="1"/>
    <col min="38" max="38" width="3.109375" style="1" customWidth="1"/>
    <col min="39" max="39" width="2.21875" style="1" customWidth="1"/>
    <col min="40" max="40" width="2.44140625" style="1" customWidth="1"/>
    <col min="41" max="41" width="4.88671875" style="1" customWidth="1"/>
    <col min="42" max="16384" width="8.88671875" style="1"/>
  </cols>
  <sheetData>
    <row r="1" spans="1:4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</row>
    <row r="2" spans="1:41" x14ac:dyDescent="0.4">
      <c r="A2" s="46"/>
      <c r="B2" s="58" t="s">
        <v>58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</row>
    <row r="3" spans="1:41" x14ac:dyDescent="0.4">
      <c r="A3" s="46"/>
      <c r="B3" s="46"/>
      <c r="C3" s="37" t="s">
        <v>3</v>
      </c>
      <c r="D3" s="12" t="s">
        <v>9</v>
      </c>
      <c r="E3" s="13">
        <v>5</v>
      </c>
      <c r="F3" s="12" t="s">
        <v>2</v>
      </c>
      <c r="G3" s="13">
        <v>4</v>
      </c>
      <c r="H3" s="12" t="s">
        <v>4</v>
      </c>
      <c r="I3" s="13">
        <v>4</v>
      </c>
      <c r="J3" s="12" t="s">
        <v>14</v>
      </c>
      <c r="K3" s="13">
        <v>4</v>
      </c>
      <c r="L3" s="12" t="s">
        <v>4</v>
      </c>
      <c r="M3" s="13">
        <v>4</v>
      </c>
      <c r="N3" s="12" t="s">
        <v>2</v>
      </c>
      <c r="O3" s="13">
        <v>4</v>
      </c>
      <c r="P3" s="12" t="s">
        <v>9</v>
      </c>
      <c r="Q3" s="13">
        <v>5</v>
      </c>
      <c r="R3" s="12" t="s">
        <v>6</v>
      </c>
      <c r="S3" s="13">
        <v>5</v>
      </c>
      <c r="T3" s="12" t="s">
        <v>2</v>
      </c>
      <c r="U3" s="13">
        <v>4</v>
      </c>
      <c r="V3" s="12" t="s">
        <v>4</v>
      </c>
      <c r="W3" s="13">
        <v>4</v>
      </c>
      <c r="X3" s="12" t="s">
        <v>2</v>
      </c>
      <c r="Y3" s="13">
        <v>4</v>
      </c>
      <c r="Z3" s="12" t="s">
        <v>9</v>
      </c>
      <c r="AA3" s="13">
        <v>5</v>
      </c>
      <c r="AB3" s="14" t="s">
        <v>6</v>
      </c>
      <c r="AC3" s="15">
        <v>5</v>
      </c>
      <c r="AD3" s="14" t="s">
        <v>2</v>
      </c>
      <c r="AE3" s="15">
        <v>4</v>
      </c>
      <c r="AF3" s="14" t="s">
        <v>4</v>
      </c>
      <c r="AG3" s="16">
        <v>4</v>
      </c>
      <c r="AH3" s="14" t="s">
        <v>2</v>
      </c>
      <c r="AI3" s="15">
        <v>4</v>
      </c>
      <c r="AJ3" s="14" t="s">
        <v>14</v>
      </c>
      <c r="AK3" s="15">
        <v>4</v>
      </c>
      <c r="AL3" s="14" t="s">
        <v>4</v>
      </c>
      <c r="AM3" s="15">
        <v>4</v>
      </c>
      <c r="AN3" s="46"/>
      <c r="AO3" s="46"/>
    </row>
    <row r="4" spans="1:41" x14ac:dyDescent="0.4">
      <c r="A4" s="46"/>
      <c r="B4" s="46"/>
      <c r="C4" s="37" t="s">
        <v>37</v>
      </c>
      <c r="D4" s="20" t="s">
        <v>4</v>
      </c>
      <c r="E4" s="21">
        <v>4</v>
      </c>
      <c r="F4" s="20" t="s">
        <v>14</v>
      </c>
      <c r="G4" s="21">
        <v>4</v>
      </c>
      <c r="H4" s="22" t="s">
        <v>8</v>
      </c>
      <c r="I4" s="23">
        <v>4</v>
      </c>
      <c r="J4" s="20" t="s">
        <v>0</v>
      </c>
      <c r="K4" s="21">
        <v>4</v>
      </c>
      <c r="L4" s="20" t="s">
        <v>8</v>
      </c>
      <c r="M4" s="21">
        <v>4</v>
      </c>
      <c r="N4" s="20" t="s">
        <v>14</v>
      </c>
      <c r="O4" s="21">
        <v>4</v>
      </c>
      <c r="P4" s="20" t="s">
        <v>1</v>
      </c>
      <c r="Q4" s="21">
        <v>4</v>
      </c>
      <c r="R4" s="20" t="s">
        <v>4</v>
      </c>
      <c r="S4" s="21">
        <v>4</v>
      </c>
      <c r="T4" s="20" t="s">
        <v>14</v>
      </c>
      <c r="U4" s="21">
        <v>4</v>
      </c>
      <c r="V4" s="20" t="s">
        <v>8</v>
      </c>
      <c r="W4" s="21">
        <v>4</v>
      </c>
      <c r="X4" s="20" t="s">
        <v>14</v>
      </c>
      <c r="Y4" s="21">
        <v>4</v>
      </c>
      <c r="Z4" s="20" t="s">
        <v>4</v>
      </c>
      <c r="AA4" s="21">
        <v>4</v>
      </c>
      <c r="AB4" s="20" t="s">
        <v>4</v>
      </c>
      <c r="AC4" s="21">
        <v>4</v>
      </c>
      <c r="AD4" s="20" t="s">
        <v>14</v>
      </c>
      <c r="AE4" s="21">
        <v>4</v>
      </c>
      <c r="AF4" s="20" t="s">
        <v>8</v>
      </c>
      <c r="AG4" s="24">
        <v>4</v>
      </c>
      <c r="AH4" s="20" t="s">
        <v>6</v>
      </c>
      <c r="AI4" s="21">
        <v>4</v>
      </c>
      <c r="AJ4" s="20" t="s">
        <v>0</v>
      </c>
      <c r="AK4" s="21">
        <v>4</v>
      </c>
      <c r="AL4" s="20" t="s">
        <v>0</v>
      </c>
      <c r="AM4" s="21">
        <v>4</v>
      </c>
      <c r="AN4" s="46"/>
      <c r="AO4" s="46"/>
    </row>
    <row r="5" spans="1:41" x14ac:dyDescent="0.4">
      <c r="A5" s="46"/>
      <c r="B5" s="46"/>
      <c r="C5" s="37" t="s">
        <v>38</v>
      </c>
      <c r="D5" s="28" t="s">
        <v>0</v>
      </c>
      <c r="E5" s="29">
        <v>4</v>
      </c>
      <c r="F5" s="28" t="s">
        <v>0</v>
      </c>
      <c r="G5" s="29">
        <v>4</v>
      </c>
      <c r="H5" s="28" t="s">
        <v>39</v>
      </c>
      <c r="I5" s="29">
        <v>4</v>
      </c>
      <c r="J5" s="28" t="s">
        <v>40</v>
      </c>
      <c r="K5" s="29">
        <v>4</v>
      </c>
      <c r="L5" s="28" t="s">
        <v>41</v>
      </c>
      <c r="M5" s="29">
        <v>4</v>
      </c>
      <c r="N5" s="28" t="s">
        <v>42</v>
      </c>
      <c r="O5" s="29">
        <v>4</v>
      </c>
      <c r="P5" s="28" t="s">
        <v>0</v>
      </c>
      <c r="Q5" s="29">
        <v>4</v>
      </c>
      <c r="R5" s="28" t="s">
        <v>8</v>
      </c>
      <c r="S5" s="29">
        <v>4</v>
      </c>
      <c r="T5" s="28" t="s">
        <v>43</v>
      </c>
      <c r="U5" s="29">
        <v>4</v>
      </c>
      <c r="V5" s="28" t="s">
        <v>9</v>
      </c>
      <c r="W5" s="29">
        <v>4</v>
      </c>
      <c r="X5" s="28" t="s">
        <v>42</v>
      </c>
      <c r="Y5" s="29">
        <v>4</v>
      </c>
      <c r="Z5" s="28" t="s">
        <v>0</v>
      </c>
      <c r="AA5" s="29">
        <v>4</v>
      </c>
      <c r="AB5" s="28" t="s">
        <v>44</v>
      </c>
      <c r="AC5" s="29">
        <v>4</v>
      </c>
      <c r="AD5" s="28" t="s">
        <v>45</v>
      </c>
      <c r="AE5" s="29">
        <v>4</v>
      </c>
      <c r="AF5" s="28" t="s">
        <v>46</v>
      </c>
      <c r="AG5" s="30">
        <v>4</v>
      </c>
      <c r="AH5" s="28" t="s">
        <v>47</v>
      </c>
      <c r="AI5" s="29">
        <v>3</v>
      </c>
      <c r="AJ5" s="28" t="s">
        <v>2</v>
      </c>
      <c r="AK5" s="29">
        <v>3</v>
      </c>
      <c r="AL5" s="28" t="s">
        <v>9</v>
      </c>
      <c r="AM5" s="29">
        <v>4</v>
      </c>
      <c r="AN5" s="46"/>
      <c r="AO5" s="46"/>
    </row>
    <row r="6" spans="1:41" x14ac:dyDescent="0.4">
      <c r="A6" s="46"/>
      <c r="B6" s="46"/>
      <c r="C6" s="37" t="s">
        <v>31</v>
      </c>
      <c r="D6" s="17" t="s">
        <v>0</v>
      </c>
      <c r="E6" s="18">
        <v>4</v>
      </c>
      <c r="F6" s="17" t="s">
        <v>0</v>
      </c>
      <c r="G6" s="18">
        <v>4</v>
      </c>
      <c r="H6" s="17" t="s">
        <v>4</v>
      </c>
      <c r="I6" s="18">
        <v>3</v>
      </c>
      <c r="J6" s="17" t="s">
        <v>9</v>
      </c>
      <c r="K6" s="18">
        <v>4</v>
      </c>
      <c r="L6" s="17" t="s">
        <v>48</v>
      </c>
      <c r="M6" s="18">
        <v>3</v>
      </c>
      <c r="N6" s="17" t="s">
        <v>0</v>
      </c>
      <c r="O6" s="18">
        <v>4</v>
      </c>
      <c r="P6" s="17" t="s">
        <v>9</v>
      </c>
      <c r="Q6" s="18">
        <v>4</v>
      </c>
      <c r="R6" s="17" t="s">
        <v>8</v>
      </c>
      <c r="S6" s="18">
        <v>4</v>
      </c>
      <c r="T6" s="17" t="s">
        <v>2</v>
      </c>
      <c r="U6" s="18">
        <v>3</v>
      </c>
      <c r="V6" s="17" t="s">
        <v>8</v>
      </c>
      <c r="W6" s="18">
        <v>4</v>
      </c>
      <c r="X6" s="17" t="s">
        <v>50</v>
      </c>
      <c r="Y6" s="18">
        <v>3</v>
      </c>
      <c r="Z6" s="17" t="s">
        <v>4</v>
      </c>
      <c r="AA6" s="18">
        <v>3</v>
      </c>
      <c r="AB6" s="17" t="s">
        <v>49</v>
      </c>
      <c r="AC6" s="18">
        <v>3</v>
      </c>
      <c r="AD6" s="17" t="s">
        <v>0</v>
      </c>
      <c r="AE6" s="18">
        <v>3</v>
      </c>
      <c r="AF6" s="17" t="s">
        <v>4</v>
      </c>
      <c r="AG6" s="19">
        <v>3</v>
      </c>
      <c r="AH6" s="17" t="s">
        <v>6</v>
      </c>
      <c r="AI6" s="18">
        <v>4</v>
      </c>
      <c r="AJ6" s="17" t="s">
        <v>2</v>
      </c>
      <c r="AK6" s="18">
        <v>3</v>
      </c>
      <c r="AL6" s="17" t="s">
        <v>4</v>
      </c>
      <c r="AM6" s="18">
        <v>3</v>
      </c>
      <c r="AN6" s="46"/>
      <c r="AO6" s="46"/>
    </row>
    <row r="7" spans="1:41" x14ac:dyDescent="0.4">
      <c r="A7" s="46"/>
      <c r="B7" s="46"/>
      <c r="C7" s="37" t="s">
        <v>30</v>
      </c>
      <c r="D7" s="25" t="s">
        <v>4</v>
      </c>
      <c r="E7" s="26">
        <v>3</v>
      </c>
      <c r="F7" s="25" t="s">
        <v>2</v>
      </c>
      <c r="G7" s="26">
        <v>3</v>
      </c>
      <c r="H7" s="25" t="s">
        <v>8</v>
      </c>
      <c r="I7" s="26">
        <v>3</v>
      </c>
      <c r="J7" s="25" t="s">
        <v>14</v>
      </c>
      <c r="K7" s="26">
        <v>3</v>
      </c>
      <c r="L7" s="25" t="s">
        <v>8</v>
      </c>
      <c r="M7" s="26">
        <v>3</v>
      </c>
      <c r="N7" s="25" t="s">
        <v>2</v>
      </c>
      <c r="O7" s="26">
        <v>3</v>
      </c>
      <c r="P7" s="25" t="s">
        <v>4</v>
      </c>
      <c r="Q7" s="26">
        <v>3</v>
      </c>
      <c r="R7" s="25" t="s">
        <v>51</v>
      </c>
      <c r="S7" s="26">
        <v>3</v>
      </c>
      <c r="T7" s="25" t="s">
        <v>52</v>
      </c>
      <c r="U7" s="26">
        <v>3</v>
      </c>
      <c r="V7" s="25" t="s">
        <v>53</v>
      </c>
      <c r="W7" s="26">
        <v>3</v>
      </c>
      <c r="X7" s="25" t="s">
        <v>0</v>
      </c>
      <c r="Y7" s="26">
        <v>4</v>
      </c>
      <c r="Z7" s="25" t="s">
        <v>0</v>
      </c>
      <c r="AA7" s="26">
        <v>4</v>
      </c>
      <c r="AB7" s="25" t="s">
        <v>6</v>
      </c>
      <c r="AC7" s="26">
        <v>4</v>
      </c>
      <c r="AD7" s="25" t="s">
        <v>54</v>
      </c>
      <c r="AE7" s="26">
        <v>3</v>
      </c>
      <c r="AF7" s="25" t="s">
        <v>4</v>
      </c>
      <c r="AG7" s="27">
        <v>3</v>
      </c>
      <c r="AH7" s="25" t="s">
        <v>8</v>
      </c>
      <c r="AI7" s="26">
        <v>3</v>
      </c>
      <c r="AJ7" s="25" t="s">
        <v>0</v>
      </c>
      <c r="AK7" s="26">
        <v>3</v>
      </c>
      <c r="AL7" s="25" t="s">
        <v>0</v>
      </c>
      <c r="AM7" s="26">
        <v>3</v>
      </c>
      <c r="AN7" s="46"/>
      <c r="AO7" s="46"/>
    </row>
    <row r="8" spans="1:41" x14ac:dyDescent="0.4">
      <c r="A8" s="46"/>
      <c r="B8" s="46"/>
      <c r="C8" s="37" t="s">
        <v>2</v>
      </c>
      <c r="D8" s="7" t="s">
        <v>4</v>
      </c>
      <c r="E8" s="8">
        <v>3</v>
      </c>
      <c r="F8" s="7" t="s">
        <v>0</v>
      </c>
      <c r="G8" s="8">
        <v>3</v>
      </c>
      <c r="H8" s="7" t="s">
        <v>8</v>
      </c>
      <c r="I8" s="8">
        <v>3</v>
      </c>
      <c r="J8" s="9" t="s">
        <v>9</v>
      </c>
      <c r="K8" s="10">
        <v>3</v>
      </c>
      <c r="L8" s="9" t="s">
        <v>8</v>
      </c>
      <c r="M8" s="10">
        <v>3</v>
      </c>
      <c r="N8" s="9" t="s">
        <v>0</v>
      </c>
      <c r="O8" s="10">
        <v>3</v>
      </c>
      <c r="P8" s="9" t="s">
        <v>4</v>
      </c>
      <c r="Q8" s="10">
        <v>3</v>
      </c>
      <c r="R8" s="9" t="s">
        <v>6</v>
      </c>
      <c r="S8" s="10">
        <v>3</v>
      </c>
      <c r="T8" s="9" t="s">
        <v>0</v>
      </c>
      <c r="U8" s="10">
        <v>3</v>
      </c>
      <c r="V8" s="9" t="s">
        <v>8</v>
      </c>
      <c r="W8" s="10">
        <v>3</v>
      </c>
      <c r="X8" s="9" t="s">
        <v>0</v>
      </c>
      <c r="Y8" s="10">
        <v>3</v>
      </c>
      <c r="Z8" s="9" t="s">
        <v>4</v>
      </c>
      <c r="AA8" s="10">
        <v>3</v>
      </c>
      <c r="AB8" s="7" t="s">
        <v>6</v>
      </c>
      <c r="AC8" s="8">
        <v>3</v>
      </c>
      <c r="AD8" s="7" t="s">
        <v>0</v>
      </c>
      <c r="AE8" s="8">
        <v>3</v>
      </c>
      <c r="AF8" s="7" t="s">
        <v>8</v>
      </c>
      <c r="AG8" s="11">
        <v>3</v>
      </c>
      <c r="AH8" s="7" t="s">
        <v>2</v>
      </c>
      <c r="AI8" s="8">
        <v>2</v>
      </c>
      <c r="AJ8" s="7" t="s">
        <v>0</v>
      </c>
      <c r="AK8" s="8">
        <v>3</v>
      </c>
      <c r="AL8" s="7" t="s">
        <v>4</v>
      </c>
      <c r="AM8" s="8">
        <v>2</v>
      </c>
      <c r="AN8" s="46"/>
      <c r="AO8" s="46"/>
    </row>
    <row r="9" spans="1:41" x14ac:dyDescent="0.4">
      <c r="C9" s="5" t="str">
        <f t="shared" ref="C9:C14" si="0">C3</f>
        <v>S</v>
      </c>
      <c r="D9" s="95">
        <f>VLOOKUP(D3,Note!$A$1:'Note'!$C$25,2,FALSE)+(E3-1)*12</f>
        <v>49</v>
      </c>
      <c r="E9" s="95"/>
      <c r="F9" s="95">
        <f>VLOOKUP(F3,Note!$A$1:'Note'!$C$25,2,FALSE)+(G3-1)*12</f>
        <v>47</v>
      </c>
      <c r="G9" s="95"/>
      <c r="H9" s="95">
        <f>VLOOKUP(H3,Note!$A$1:'Note'!$C$25,2,FALSE)+(I3-1)*12</f>
        <v>45</v>
      </c>
      <c r="I9" s="95"/>
      <c r="J9" s="95">
        <f>VLOOKUP(J3,Note!$A$1:'Note'!$C$25,2,FALSE)+(K3-1)*12</f>
        <v>44</v>
      </c>
      <c r="K9" s="95"/>
      <c r="L9" s="95">
        <f>VLOOKUP(L3,Note!$A$1:'Note'!$C$25,2,FALSE)+(M3-1)*12</f>
        <v>45</v>
      </c>
      <c r="M9" s="95"/>
      <c r="N9" s="95">
        <f>VLOOKUP(N3,Note!$A$1:'Note'!$C$25,2,FALSE)+(O3-1)*12</f>
        <v>47</v>
      </c>
      <c r="O9" s="95"/>
      <c r="P9" s="95">
        <f>VLOOKUP(P3,Note!$A$1:'Note'!$C$25,2,FALSE)+(Q3-1)*12</f>
        <v>49</v>
      </c>
      <c r="Q9" s="95"/>
      <c r="R9" s="95">
        <f>VLOOKUP(R3,Note!$A$1:'Note'!$C$25,2,FALSE)+(S3-1)*12</f>
        <v>50</v>
      </c>
      <c r="S9" s="95"/>
      <c r="T9" s="95">
        <f>VLOOKUP(T3,Note!$A$1:'Note'!$C$25,2,FALSE)+(U3-1)*12</f>
        <v>47</v>
      </c>
      <c r="U9" s="95"/>
      <c r="V9" s="95">
        <f>VLOOKUP(V3,Note!$A$1:'Note'!$C$25,2,FALSE)+(W3-1)*12</f>
        <v>45</v>
      </c>
      <c r="W9" s="95"/>
      <c r="X9" s="95">
        <f>VLOOKUP(X3,Note!$A$1:'Note'!$C$25,2,FALSE)+(Y3-1)*12</f>
        <v>47</v>
      </c>
      <c r="Y9" s="95"/>
      <c r="Z9" s="95">
        <f>VLOOKUP(Z3,Note!$A$1:'Note'!$C$25,2,FALSE)+(AA3-1)*12</f>
        <v>49</v>
      </c>
      <c r="AA9" s="95"/>
      <c r="AB9" s="95">
        <f>VLOOKUP(AB3,Note!$A$1:'Note'!$C$25,2,FALSE)+(AC3-1)*12</f>
        <v>50</v>
      </c>
      <c r="AC9" s="95"/>
      <c r="AD9" s="95">
        <f>VLOOKUP(AD3,Note!$A$1:'Note'!$C$25,2,FALSE)+(AE3-1)*12</f>
        <v>47</v>
      </c>
      <c r="AE9" s="95"/>
      <c r="AF9" s="95">
        <f>VLOOKUP(AF3,Note!$A$1:'Note'!$C$25,2,FALSE)+(AG3-1)*12</f>
        <v>45</v>
      </c>
      <c r="AG9" s="95"/>
      <c r="AH9" s="95">
        <f>VLOOKUP(AH3,Note!$A$1:'Note'!$C$25,2,FALSE)+(AI3-1)*12</f>
        <v>47</v>
      </c>
      <c r="AI9" s="95"/>
      <c r="AJ9" s="95">
        <f>VLOOKUP(AJ3,Note!$A$1:'Note'!$C$25,2,FALSE)+(AK3-1)*12</f>
        <v>44</v>
      </c>
      <c r="AK9" s="95"/>
      <c r="AL9" s="95">
        <f>VLOOKUP(AL3,Note!$A$1:'Note'!$C$25,2,FALSE)+(AM3-1)*12</f>
        <v>45</v>
      </c>
      <c r="AM9" s="95"/>
    </row>
    <row r="10" spans="1:41" x14ac:dyDescent="0.4">
      <c r="C10" s="5" t="str">
        <f t="shared" si="0"/>
        <v>A1</v>
      </c>
      <c r="D10" s="96">
        <f>VLOOKUP(D4,Note!$A$1:'Note'!$C$25,2,FALSE)+(E4-1)*12</f>
        <v>45</v>
      </c>
      <c r="E10" s="96"/>
      <c r="F10" s="96">
        <f>VLOOKUP(F4,Note!$A$1:'Note'!$C$25,2,FALSE)+(G4-1)*12</f>
        <v>44</v>
      </c>
      <c r="G10" s="96"/>
      <c r="H10" s="96">
        <f>VLOOKUP(H4,Note!$A$1:'Note'!$C$25,2,FALSE)+(I4-1)*12</f>
        <v>42</v>
      </c>
      <c r="I10" s="96"/>
      <c r="J10" s="96">
        <f>VLOOKUP(J4,Note!$A$1:'Note'!$C$25,2,FALSE)+(K4-1)*12</f>
        <v>40</v>
      </c>
      <c r="K10" s="96"/>
      <c r="L10" s="96">
        <f>VLOOKUP(L4,Note!$A$1:'Note'!$C$25,2,FALSE)+(M4-1)*12</f>
        <v>42</v>
      </c>
      <c r="M10" s="96"/>
      <c r="N10" s="96">
        <f>VLOOKUP(N4,Note!$A$1:'Note'!$C$25,2,FALSE)+(O4-1)*12</f>
        <v>44</v>
      </c>
      <c r="O10" s="96"/>
      <c r="P10" s="96">
        <f>VLOOKUP(P4,Note!$A$1:'Note'!$C$25,2,FALSE)+(Q4-1)*12</f>
        <v>43</v>
      </c>
      <c r="Q10" s="96"/>
      <c r="R10" s="96">
        <f>VLOOKUP(R4,Note!$A$1:'Note'!$C$25,2,FALSE)+(S4-1)*12</f>
        <v>45</v>
      </c>
      <c r="S10" s="96"/>
      <c r="T10" s="96">
        <f>VLOOKUP(T4,Note!$A$1:'Note'!$C$25,2,FALSE)+(U4-1)*12</f>
        <v>44</v>
      </c>
      <c r="U10" s="96"/>
      <c r="V10" s="96">
        <f>VLOOKUP(V4,Note!$A$1:'Note'!$C$25,2,FALSE)+(W4-1)*12</f>
        <v>42</v>
      </c>
      <c r="W10" s="96"/>
      <c r="X10" s="96">
        <f>VLOOKUP(X4,Note!$A$1:'Note'!$C$25,2,FALSE)+(Y4-1)*12</f>
        <v>44</v>
      </c>
      <c r="Y10" s="96"/>
      <c r="Z10" s="96">
        <f>VLOOKUP(Z4,Note!$A$1:'Note'!$C$25,2,FALSE)+(AA4-1)*12</f>
        <v>45</v>
      </c>
      <c r="AA10" s="96"/>
      <c r="AB10" s="96">
        <f>VLOOKUP(AB4,Note!$A$1:'Note'!$C$25,2,FALSE)+(AC4-1)*12</f>
        <v>45</v>
      </c>
      <c r="AC10" s="96"/>
      <c r="AD10" s="96">
        <f>VLOOKUP(AD4,Note!$A$1:'Note'!$C$25,2,FALSE)+(AE4-1)*12</f>
        <v>44</v>
      </c>
      <c r="AE10" s="96"/>
      <c r="AF10" s="96">
        <f>VLOOKUP(AF4,Note!$A$1:'Note'!$C$25,2,FALSE)+(AG4-1)*12</f>
        <v>42</v>
      </c>
      <c r="AG10" s="96"/>
      <c r="AH10" s="96">
        <f>VLOOKUP(AH4,Note!$A$1:'Note'!$C$25,2,FALSE)+(AI4-1)*12</f>
        <v>38</v>
      </c>
      <c r="AI10" s="96"/>
      <c r="AJ10" s="96">
        <f>VLOOKUP(AJ4,Note!$A$1:'Note'!$C$25,2,FALSE)+(AK4-1)*12</f>
        <v>40</v>
      </c>
      <c r="AK10" s="96"/>
      <c r="AL10" s="96">
        <f>VLOOKUP(AL4,Note!$A$1:'Note'!$C$25,2,FALSE)+(AM4-1)*12</f>
        <v>40</v>
      </c>
      <c r="AM10" s="96"/>
    </row>
    <row r="11" spans="1:41" x14ac:dyDescent="0.4">
      <c r="C11" s="5" t="str">
        <f t="shared" si="0"/>
        <v>A2</v>
      </c>
      <c r="D11" s="96">
        <f>VLOOKUP(D5,Note!$A$1:'Note'!$C$25,2,FALSE)+(E5-1)*12</f>
        <v>40</v>
      </c>
      <c r="E11" s="96"/>
      <c r="F11" s="96">
        <f>VLOOKUP(F5,Note!$A$1:'Note'!$C$25,2,FALSE)+(G5-1)*12</f>
        <v>40</v>
      </c>
      <c r="G11" s="96"/>
      <c r="H11" s="96">
        <f>VLOOKUP(H5,Note!$A$1:'Note'!$C$25,2,FALSE)+(I5-1)*12</f>
        <v>37</v>
      </c>
      <c r="I11" s="96"/>
      <c r="J11" s="96">
        <f>VLOOKUP(J5,Note!$A$1:'Note'!$C$25,2,FALSE)+(K5-1)*12</f>
        <v>37</v>
      </c>
      <c r="K11" s="96"/>
      <c r="L11" s="96">
        <f>VLOOKUP(L5,Note!$A$1:'Note'!$C$25,2,FALSE)+(M5-1)*12</f>
        <v>37</v>
      </c>
      <c r="M11" s="96"/>
      <c r="N11" s="96">
        <f>VLOOKUP(N5,Note!$A$1:'Note'!$C$25,2,FALSE)+(O5-1)*12</f>
        <v>40</v>
      </c>
      <c r="O11" s="96"/>
      <c r="P11" s="96">
        <f>VLOOKUP(P5,Note!$A$1:'Note'!$C$25,2,FALSE)+(Q5-1)*12</f>
        <v>40</v>
      </c>
      <c r="Q11" s="96"/>
      <c r="R11" s="96">
        <f>VLOOKUP(R5,Note!$A$1:'Note'!$C$25,2,FALSE)+(S5-1)*12</f>
        <v>42</v>
      </c>
      <c r="S11" s="96"/>
      <c r="T11" s="96">
        <f>VLOOKUP(T5,Note!$A$1:'Note'!$C$25,2,FALSE)+(U5-1)*12</f>
        <v>40</v>
      </c>
      <c r="U11" s="96"/>
      <c r="V11" s="96">
        <f>VLOOKUP(V5,Note!$A$1:'Note'!$C$25,2,FALSE)+(W5-1)*12</f>
        <v>37</v>
      </c>
      <c r="W11" s="96"/>
      <c r="X11" s="96">
        <f>VLOOKUP(X5,Note!$A$1:'Note'!$C$25,2,FALSE)+(Y5-1)*12</f>
        <v>40</v>
      </c>
      <c r="Y11" s="96"/>
      <c r="Z11" s="96">
        <f>VLOOKUP(Z5,Note!$A$1:'Note'!$C$25,2,FALSE)+(AA5-1)*12</f>
        <v>40</v>
      </c>
      <c r="AA11" s="96"/>
      <c r="AB11" s="96">
        <f>VLOOKUP(AB5,Note!$A$1:'Note'!$C$25,2,FALSE)+(AC5-1)*12</f>
        <v>42</v>
      </c>
      <c r="AC11" s="96"/>
      <c r="AD11" s="96">
        <f>VLOOKUP(AD5,Note!$A$1:'Note'!$C$25,2,FALSE)+(AE5-1)*12</f>
        <v>40</v>
      </c>
      <c r="AE11" s="96"/>
      <c r="AF11" s="96">
        <f>VLOOKUP(AF5,Note!$A$1:'Note'!$C$25,2,FALSE)+(AG5-1)*12</f>
        <v>37</v>
      </c>
      <c r="AG11" s="96"/>
      <c r="AH11" s="96">
        <f>VLOOKUP(AH5,Note!$A$1:'Note'!$C$25,2,FALSE)+(AI5-1)*12</f>
        <v>35</v>
      </c>
      <c r="AI11" s="96"/>
      <c r="AJ11" s="96">
        <f>VLOOKUP(AJ5,Note!$A$1:'Note'!$C$25,2,FALSE)+(AK5-1)*12</f>
        <v>35</v>
      </c>
      <c r="AK11" s="96"/>
      <c r="AL11" s="96">
        <f>VLOOKUP(AL5,Note!$A$1:'Note'!$C$25,2,FALSE)+(AM5-1)*12</f>
        <v>37</v>
      </c>
      <c r="AM11" s="96"/>
    </row>
    <row r="12" spans="1:41" x14ac:dyDescent="0.4">
      <c r="C12" s="5" t="str">
        <f t="shared" si="0"/>
        <v>T1</v>
      </c>
      <c r="D12" s="96">
        <f>VLOOKUP(D6,Note!$A$1:'Note'!$C$25,2,FALSE)+(E6-1)*12</f>
        <v>40</v>
      </c>
      <c r="E12" s="96"/>
      <c r="F12" s="96">
        <f>VLOOKUP(F6,Note!$A$1:'Note'!$C$25,2,FALSE)+(G6-1)*12</f>
        <v>40</v>
      </c>
      <c r="G12" s="96"/>
      <c r="H12" s="96">
        <f>VLOOKUP(H6,Note!$A$1:'Note'!$C$25,2,FALSE)+(I6-1)*12</f>
        <v>33</v>
      </c>
      <c r="I12" s="96"/>
      <c r="J12" s="96">
        <f>VLOOKUP(J6,Note!$A$1:'Note'!$C$25,2,FALSE)+(K6-1)*12</f>
        <v>37</v>
      </c>
      <c r="K12" s="96"/>
      <c r="L12" s="96">
        <f>VLOOKUP(L6,Note!$A$1:'Note'!$C$25,2,FALSE)+(M6-1)*12</f>
        <v>33</v>
      </c>
      <c r="M12" s="96"/>
      <c r="N12" s="96">
        <f>VLOOKUP(N6,Note!$A$1:'Note'!$C$25,2,FALSE)+(O6-1)*12</f>
        <v>40</v>
      </c>
      <c r="O12" s="96"/>
      <c r="P12" s="96">
        <f>VLOOKUP(P6,Note!$A$1:'Note'!$C$25,2,FALSE)+(Q6-1)*12</f>
        <v>37</v>
      </c>
      <c r="Q12" s="96"/>
      <c r="R12" s="96">
        <f>VLOOKUP(R6,Note!$A$1:'Note'!$C$25,2,FALSE)+(S6-1)*12</f>
        <v>42</v>
      </c>
      <c r="S12" s="96"/>
      <c r="T12" s="96">
        <f>VLOOKUP(T6,Note!$A$1:'Note'!$C$25,2,FALSE)+(U6-1)*12</f>
        <v>35</v>
      </c>
      <c r="U12" s="96"/>
      <c r="V12" s="96">
        <f>VLOOKUP(V6,Note!$A$1:'Note'!$C$25,2,FALSE)+(W6-1)*12</f>
        <v>42</v>
      </c>
      <c r="W12" s="96"/>
      <c r="X12" s="96">
        <f>VLOOKUP(X6,Note!$A$1:'Note'!$C$25,2,FALSE)+(Y6-1)*12</f>
        <v>35</v>
      </c>
      <c r="Y12" s="96"/>
      <c r="Z12" s="96">
        <f>VLOOKUP(Z6,Note!$A$1:'Note'!$C$25,2,FALSE)+(AA6-1)*12</f>
        <v>33</v>
      </c>
      <c r="AA12" s="96"/>
      <c r="AB12" s="96">
        <f>VLOOKUP(AB6,Note!$A$1:'Note'!$C$25,2,FALSE)+(AC6-1)*12</f>
        <v>33</v>
      </c>
      <c r="AC12" s="96"/>
      <c r="AD12" s="96">
        <f>VLOOKUP(AD6,Note!$A$1:'Note'!$C$25,2,FALSE)+(AE6-1)*12</f>
        <v>28</v>
      </c>
      <c r="AE12" s="96"/>
      <c r="AF12" s="96">
        <f>VLOOKUP(AF6,Note!$A$1:'Note'!$C$25,2,FALSE)+(AG6-1)*12</f>
        <v>33</v>
      </c>
      <c r="AG12" s="96"/>
      <c r="AH12" s="96">
        <f>VLOOKUP(AH6,Note!$A$1:'Note'!$C$25,2,FALSE)+(AI6-1)*12</f>
        <v>38</v>
      </c>
      <c r="AI12" s="96"/>
      <c r="AJ12" s="96">
        <f>VLOOKUP(AJ6,Note!$A$1:'Note'!$C$25,2,FALSE)+(AK6-1)*12</f>
        <v>35</v>
      </c>
      <c r="AK12" s="96"/>
      <c r="AL12" s="96">
        <f>VLOOKUP(AL6,Note!$A$1:'Note'!$C$25,2,FALSE)+(AM6-1)*12</f>
        <v>33</v>
      </c>
      <c r="AM12" s="96"/>
    </row>
    <row r="13" spans="1:41" x14ac:dyDescent="0.4">
      <c r="C13" s="5" t="str">
        <f t="shared" si="0"/>
        <v>T2</v>
      </c>
      <c r="D13" s="96">
        <f>VLOOKUP(D7,Note!$A$1:'Note'!$C$25,2,FALSE)+(E7-1)*12</f>
        <v>33</v>
      </c>
      <c r="E13" s="96"/>
      <c r="F13" s="96">
        <f>VLOOKUP(F7,Note!$A$1:'Note'!$C$25,2,FALSE)+(G7-1)*12</f>
        <v>35</v>
      </c>
      <c r="G13" s="96"/>
      <c r="H13" s="96">
        <f>VLOOKUP(H7,Note!$A$1:'Note'!$C$25,2,FALSE)+(I7-1)*12</f>
        <v>30</v>
      </c>
      <c r="I13" s="96"/>
      <c r="J13" s="96">
        <f>VLOOKUP(J7,Note!$A$1:'Note'!$C$25,2,FALSE)+(K7-1)*12</f>
        <v>32</v>
      </c>
      <c r="K13" s="96"/>
      <c r="L13" s="96">
        <f>VLOOKUP(L7,Note!$A$1:'Note'!$C$25,2,FALSE)+(M7-1)*12</f>
        <v>30</v>
      </c>
      <c r="M13" s="96"/>
      <c r="N13" s="96">
        <f>VLOOKUP(N7,Note!$A$1:'Note'!$C$25,2,FALSE)+(O7-1)*12</f>
        <v>35</v>
      </c>
      <c r="O13" s="96"/>
      <c r="P13" s="96">
        <f>VLOOKUP(P7,Note!$A$1:'Note'!$C$25,2,FALSE)+(Q7-1)*12</f>
        <v>33</v>
      </c>
      <c r="Q13" s="96"/>
      <c r="R13" s="96">
        <f>VLOOKUP(R7,Note!$A$1:'Note'!$C$25,2,FALSE)+(S7-1)*12</f>
        <v>33</v>
      </c>
      <c r="S13" s="96"/>
      <c r="T13" s="96">
        <f>VLOOKUP(T7,Note!$A$1:'Note'!$C$25,2,FALSE)+(U7-1)*12</f>
        <v>28</v>
      </c>
      <c r="U13" s="96"/>
      <c r="V13" s="96">
        <f>VLOOKUP(V7,Note!$A$1:'Note'!$C$25,2,FALSE)+(W7-1)*12</f>
        <v>33</v>
      </c>
      <c r="W13" s="96"/>
      <c r="X13" s="96">
        <f>VLOOKUP(X7,Note!$A$1:'Note'!$C$25,2,FALSE)+(Y7-1)*12</f>
        <v>40</v>
      </c>
      <c r="Y13" s="96"/>
      <c r="Z13" s="96">
        <f>VLOOKUP(Z7,Note!$A$1:'Note'!$C$25,2,FALSE)+(AA7-1)*12</f>
        <v>40</v>
      </c>
      <c r="AA13" s="96"/>
      <c r="AB13" s="96">
        <f>VLOOKUP(AB7,Note!$A$1:'Note'!$C$25,2,FALSE)+(AC7-1)*12</f>
        <v>38</v>
      </c>
      <c r="AC13" s="96"/>
      <c r="AD13" s="96">
        <f>VLOOKUP(AD7,Note!$A$1:'Note'!$C$25,2,FALSE)+(AE7-1)*12</f>
        <v>32</v>
      </c>
      <c r="AE13" s="96"/>
      <c r="AF13" s="96">
        <f>VLOOKUP(AF7,Note!$A$1:'Note'!$C$25,2,FALSE)+(AG7-1)*12</f>
        <v>33</v>
      </c>
      <c r="AG13" s="96"/>
      <c r="AH13" s="96">
        <f>VLOOKUP(AH7,Note!$A$1:'Note'!$C$25,2,FALSE)+(AI7-1)*12</f>
        <v>30</v>
      </c>
      <c r="AI13" s="96"/>
      <c r="AJ13" s="96">
        <f>VLOOKUP(AJ7,Note!$A$1:'Note'!$C$25,2,FALSE)+(AK7-1)*12</f>
        <v>28</v>
      </c>
      <c r="AK13" s="96"/>
      <c r="AL13" s="96">
        <f>VLOOKUP(AL7,Note!$A$1:'Note'!$C$25,2,FALSE)+(AM7-1)*12</f>
        <v>28</v>
      </c>
      <c r="AM13" s="96"/>
    </row>
    <row r="14" spans="1:41" ht="24.75" customHeight="1" x14ac:dyDescent="0.4">
      <c r="C14" s="5" t="str">
        <f t="shared" si="0"/>
        <v>B</v>
      </c>
      <c r="D14" s="96">
        <f>VLOOKUP(D8,Note!$A$1:'Note'!$C$25,2,FALSE)+(E8-1)*12</f>
        <v>33</v>
      </c>
      <c r="E14" s="96"/>
      <c r="F14" s="96">
        <f>VLOOKUP(F8,Note!$A$1:'Note'!$C$25,2,FALSE)+(G8-1)*12</f>
        <v>28</v>
      </c>
      <c r="G14" s="96"/>
      <c r="H14" s="96">
        <f>VLOOKUP(H8,Note!$A$1:'Note'!$C$25,2,FALSE)+(I8-1)*12</f>
        <v>30</v>
      </c>
      <c r="I14" s="96"/>
      <c r="J14" s="96">
        <f>VLOOKUP(J8,Note!$A$1:'Note'!$C$25,2,FALSE)+(K8-1)*12</f>
        <v>25</v>
      </c>
      <c r="K14" s="96"/>
      <c r="L14" s="96">
        <f>VLOOKUP(L8,Note!$A$1:'Note'!$C$25,2,FALSE)+(M8-1)*12</f>
        <v>30</v>
      </c>
      <c r="M14" s="96"/>
      <c r="N14" s="96">
        <f>VLOOKUP(N8,Note!$A$1:'Note'!$C$25,2,FALSE)+(O8-1)*12</f>
        <v>28</v>
      </c>
      <c r="O14" s="96"/>
      <c r="P14" s="96">
        <f>VLOOKUP(P8,Note!$A$1:'Note'!$C$25,2,FALSE)+(Q8-1)*12</f>
        <v>33</v>
      </c>
      <c r="Q14" s="96"/>
      <c r="R14" s="96">
        <f>VLOOKUP(R8,Note!$A$1:'Note'!$C$25,2,FALSE)+(S8-1)*12</f>
        <v>26</v>
      </c>
      <c r="S14" s="96"/>
      <c r="T14" s="96">
        <f>VLOOKUP(T8,Note!$A$1:'Note'!$C$25,2,FALSE)+(U8-1)*12</f>
        <v>28</v>
      </c>
      <c r="U14" s="96"/>
      <c r="V14" s="96">
        <f>VLOOKUP(V8,Note!$A$1:'Note'!$C$25,2,FALSE)+(W8-1)*12</f>
        <v>30</v>
      </c>
      <c r="W14" s="96"/>
      <c r="X14" s="96">
        <f>VLOOKUP(X8,Note!$A$1:'Note'!$C$25,2,FALSE)+(Y8-1)*12</f>
        <v>28</v>
      </c>
      <c r="Y14" s="96"/>
      <c r="Z14" s="96">
        <f>VLOOKUP(Z8,Note!$A$1:'Note'!$C$25,2,FALSE)+(AA8-1)*12</f>
        <v>33</v>
      </c>
      <c r="AA14" s="96"/>
      <c r="AB14" s="96">
        <f>VLOOKUP(AB8,Note!$A$1:'Note'!$C$25,2,FALSE)+(AC8-1)*12</f>
        <v>26</v>
      </c>
      <c r="AC14" s="96"/>
      <c r="AD14" s="96">
        <f>VLOOKUP(AD8,Note!$A$1:'Note'!$C$25,2,FALSE)+(AE8-1)*12</f>
        <v>28</v>
      </c>
      <c r="AE14" s="96"/>
      <c r="AF14" s="96">
        <f>VLOOKUP(AF8,Note!$A$1:'Note'!$C$25,2,FALSE)+(AG8-1)*12</f>
        <v>30</v>
      </c>
      <c r="AG14" s="96"/>
      <c r="AH14" s="96">
        <f>VLOOKUP(AH8,Note!$A$1:'Note'!$C$25,2,FALSE)+(AI8-1)*12</f>
        <v>23</v>
      </c>
      <c r="AI14" s="96"/>
      <c r="AJ14" s="96">
        <f>VLOOKUP(AJ8,Note!$A$1:'Note'!$C$25,2,FALSE)+(AK8-1)*12</f>
        <v>28</v>
      </c>
      <c r="AK14" s="96"/>
      <c r="AL14" s="96">
        <f>VLOOKUP(AL8,Note!$A$1:'Note'!$C$25,2,FALSE)+(AM8-1)*12</f>
        <v>21</v>
      </c>
      <c r="AM14" s="96"/>
    </row>
    <row r="15" spans="1:41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6"/>
      <c r="AO15" s="46"/>
    </row>
    <row r="16" spans="1:41" x14ac:dyDescent="0.4">
      <c r="A16" s="46"/>
      <c r="B16" s="46"/>
      <c r="C16" s="46"/>
      <c r="D16" s="46"/>
      <c r="E16" s="46"/>
      <c r="F16" s="46"/>
      <c r="G16" s="46"/>
      <c r="H16" s="46"/>
      <c r="I16" s="49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</row>
    <row r="17" spans="1:41" x14ac:dyDescent="0.4">
      <c r="A17" s="46"/>
      <c r="B17" s="46"/>
      <c r="C17" s="46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46"/>
      <c r="AO17" s="46"/>
    </row>
    <row r="18" spans="1:41" ht="13.5" customHeight="1" thickBot="1" x14ac:dyDescent="0.45">
      <c r="A18" s="46"/>
      <c r="B18" s="46"/>
      <c r="C18" s="46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46"/>
      <c r="AO18" s="46"/>
    </row>
    <row r="19" spans="1:41" ht="13.5" customHeight="1" thickBot="1" x14ac:dyDescent="0.45">
      <c r="A19" s="46"/>
      <c r="B19" s="46"/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46"/>
      <c r="AO19" s="46"/>
    </row>
    <row r="20" spans="1:41" ht="13.5" customHeight="1" thickBot="1" x14ac:dyDescent="0.45">
      <c r="A20" s="46"/>
      <c r="B20" s="46"/>
      <c r="C20" s="52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46"/>
      <c r="AO20" s="46"/>
    </row>
    <row r="21" spans="1:41" ht="13.5" customHeight="1" thickBot="1" x14ac:dyDescent="0.45">
      <c r="A21" s="46"/>
      <c r="B21" s="46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46"/>
      <c r="AO21" s="46"/>
    </row>
    <row r="22" spans="1:41" ht="13.5" customHeight="1" thickBot="1" x14ac:dyDescent="0.45">
      <c r="A22" s="46"/>
      <c r="B22" s="46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46"/>
      <c r="AO22" s="46"/>
    </row>
    <row r="23" spans="1:41" ht="13.5" customHeight="1" x14ac:dyDescent="0.4">
      <c r="A23" s="46"/>
      <c r="B23" s="46"/>
      <c r="C23" s="54"/>
      <c r="D23" s="55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46"/>
      <c r="AO23" s="46"/>
    </row>
    <row r="24" spans="1:41" ht="13.5" customHeight="1" thickBot="1" x14ac:dyDescent="0.45">
      <c r="A24" s="46"/>
      <c r="B24" s="46"/>
      <c r="C24" s="56"/>
      <c r="D24" s="51"/>
      <c r="E24" s="51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46"/>
      <c r="AO24" s="46"/>
    </row>
    <row r="25" spans="1:41" ht="13.5" customHeight="1" thickBot="1" x14ac:dyDescent="0.45">
      <c r="A25" s="46"/>
      <c r="B25" s="46"/>
      <c r="C25" s="52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46"/>
      <c r="AO25" s="46"/>
    </row>
    <row r="26" spans="1:41" ht="13.5" customHeight="1" thickBot="1" x14ac:dyDescent="0.45">
      <c r="A26" s="46"/>
      <c r="B26" s="46"/>
      <c r="C26" s="52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46"/>
      <c r="AO26" s="46"/>
    </row>
    <row r="27" spans="1:41" ht="13.5" customHeight="1" thickBot="1" x14ac:dyDescent="0.45">
      <c r="A27" s="46"/>
      <c r="B27" s="46"/>
      <c r="C27" s="52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46"/>
      <c r="AO27" s="46"/>
    </row>
    <row r="28" spans="1:41" ht="13.5" customHeight="1" thickBot="1" x14ac:dyDescent="0.45">
      <c r="A28" s="46"/>
      <c r="B28" s="46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46"/>
      <c r="AO28" s="46"/>
    </row>
    <row r="29" spans="1:41" ht="13.5" customHeight="1" x14ac:dyDescent="0.4">
      <c r="A29" s="46"/>
      <c r="B29" s="46"/>
      <c r="C29" s="46"/>
      <c r="D29" s="55"/>
      <c r="E29" s="55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46"/>
      <c r="AO29" s="46"/>
    </row>
    <row r="30" spans="1:41" ht="13.5" customHeight="1" x14ac:dyDescent="0.4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</row>
    <row r="31" spans="1:41" x14ac:dyDescent="0.4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</row>
    <row r="32" spans="1:41" x14ac:dyDescent="0.4">
      <c r="A32" s="46"/>
      <c r="B32" s="47" t="s">
        <v>27</v>
      </c>
      <c r="C32" s="46"/>
      <c r="D32" s="35"/>
      <c r="E32" s="35"/>
      <c r="F32" s="35"/>
      <c r="G32" s="35"/>
      <c r="H32" s="35"/>
      <c r="I32" s="35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46"/>
      <c r="AO32" s="46"/>
    </row>
    <row r="33" spans="1:41" x14ac:dyDescent="0.4">
      <c r="A33" s="46"/>
      <c r="B33" s="89" t="str">
        <f>C4  &amp; "～" &amp; C3</f>
        <v>A1～S</v>
      </c>
      <c r="C33" s="90"/>
      <c r="D33" s="86" t="str">
        <f xml:space="preserve"> VLOOKUP(MOD(ABS(D9 - D10), 12), Note!$F$1:$G$12, 2, FALSE)</f>
        <v>-</v>
      </c>
      <c r="E33" s="87"/>
      <c r="F33" s="86" t="str">
        <f xml:space="preserve"> IF(F9=D9, "⌒", "") &amp; VLOOKUP(MOD(ABS(F9 - F10), 12), Note!$F$1:$G$12, 2, FALSE)</f>
        <v>-</v>
      </c>
      <c r="G33" s="87"/>
      <c r="H33" s="86" t="str">
        <f xml:space="preserve"> IF(H9=F9, "⌒", "") &amp; VLOOKUP(MOD(ABS(H9 - H10), 12), Note!$F$1:$G$12, 2, FALSE)</f>
        <v>-</v>
      </c>
      <c r="I33" s="87"/>
      <c r="J33" s="86" t="str">
        <f xml:space="preserve"> IF(J9=H9, "⌒", "") &amp; VLOOKUP(MOD(ABS(J9 - J10), 12), Note!$F$1:$G$12, 2, FALSE)</f>
        <v>-</v>
      </c>
      <c r="K33" s="87"/>
      <c r="L33" s="86" t="str">
        <f xml:space="preserve"> IF(L9=J9, "⌒", "") &amp; VLOOKUP(MOD(ABS(L9 - L10), 12), Note!$F$1:$G$12, 2, FALSE)</f>
        <v>-</v>
      </c>
      <c r="M33" s="87"/>
      <c r="N33" s="86" t="str">
        <f xml:space="preserve"> IF(N9=L9, "⌒", "") &amp; VLOOKUP(MOD(ABS(N9 - N10), 12), Note!$F$1:$G$12, 2, FALSE)</f>
        <v>-</v>
      </c>
      <c r="O33" s="87"/>
      <c r="P33" s="86" t="str">
        <f xml:space="preserve"> IF(P9=N9, "⌒", "") &amp; VLOOKUP(MOD(ABS(P9 - P10), 12), Note!$F$1:$G$12, 2, FALSE)</f>
        <v>-</v>
      </c>
      <c r="Q33" s="87"/>
      <c r="R33" s="86" t="str">
        <f xml:space="preserve"> IF(R9=P9, "⌒", "") &amp; VLOOKUP(MOD(ABS(R9 - R10), 12), Note!$F$1:$G$12, 2, FALSE)</f>
        <v>-</v>
      </c>
      <c r="S33" s="87"/>
      <c r="T33" s="86" t="str">
        <f xml:space="preserve"> IF(T9=R9, "⌒", "") &amp; VLOOKUP(MOD(ABS(T9 - T10), 12), Note!$F$1:$G$12, 2, FALSE)</f>
        <v>-</v>
      </c>
      <c r="U33" s="87"/>
      <c r="V33" s="86" t="str">
        <f xml:space="preserve"> IF(V9=T9, "⌒", "") &amp; VLOOKUP(MOD(ABS(V9 - V10), 12), Note!$F$1:$G$12, 2, FALSE)</f>
        <v>-</v>
      </c>
      <c r="W33" s="87"/>
      <c r="X33" s="86" t="str">
        <f xml:space="preserve"> IF(X9=V9, "⌒", "") &amp; VLOOKUP(MOD(ABS(X9 - X10), 12), Note!$F$1:$G$12, 2, FALSE)</f>
        <v>-</v>
      </c>
      <c r="Y33" s="87"/>
      <c r="Z33" s="86" t="str">
        <f xml:space="preserve"> IF(Z9=X9, "⌒", "") &amp; VLOOKUP(MOD(ABS(Z9 - Z10), 12), Note!$F$1:$G$12, 2, FALSE)</f>
        <v>-</v>
      </c>
      <c r="AA33" s="87"/>
      <c r="AB33" s="86" t="str">
        <f xml:space="preserve"> IF(AB9=Z9, "⌒", "") &amp; VLOOKUP(MOD(ABS(AB9 - AB10), 12), Note!$F$1:$G$12, 2, FALSE)</f>
        <v>-</v>
      </c>
      <c r="AC33" s="87"/>
      <c r="AD33" s="86" t="str">
        <f xml:space="preserve"> IF(AD9=AB9, "⌒", "") &amp; VLOOKUP(MOD(ABS(AD9 - AD10), 12), Note!$F$1:$G$12, 2, FALSE)</f>
        <v>-</v>
      </c>
      <c r="AE33" s="87"/>
      <c r="AF33" s="86" t="str">
        <f xml:space="preserve"> IF(AF9=AD9, "⌒", "") &amp; VLOOKUP(MOD(ABS(AF9 - AF10), 12), Note!$F$1:$G$12, 2, FALSE)</f>
        <v>-</v>
      </c>
      <c r="AG33" s="87"/>
      <c r="AH33" s="86" t="str">
        <f xml:space="preserve"> IF(AH9=AF9, "⌒", "") &amp; VLOOKUP(MOD(ABS(AH9 - AH10), 12), Note!$F$1:$G$12, 2, FALSE)</f>
        <v>-</v>
      </c>
      <c r="AI33" s="87"/>
      <c r="AJ33" s="86" t="str">
        <f xml:space="preserve"> IF(AJ9=AH9, "⌒", "") &amp; VLOOKUP(MOD(ABS(AJ9 - AJ10), 12), Note!$F$1:$G$12, 2, FALSE)</f>
        <v>-</v>
      </c>
      <c r="AK33" s="87"/>
      <c r="AL33" s="86" t="str">
        <f xml:space="preserve"> IF(AL9=AJ9, "⌒", "") &amp; VLOOKUP(MOD(ABS(AL9 - AL10), 12), Note!$F$1:$G$12, 2, FALSE)</f>
        <v>-</v>
      </c>
      <c r="AM33" s="87"/>
      <c r="AN33" s="33"/>
      <c r="AO33" s="46"/>
    </row>
    <row r="34" spans="1:41" x14ac:dyDescent="0.4">
      <c r="A34" s="46"/>
      <c r="B34" s="89" t="str">
        <f>C5  &amp; "～" &amp; C3</f>
        <v>A2～S</v>
      </c>
      <c r="C34" s="90"/>
      <c r="D34" s="86" t="str">
        <f xml:space="preserve"> VLOOKUP(MOD(ABS(D9 - D11), 12), Note!$F$1:$G$12, 2, FALSE)</f>
        <v>-</v>
      </c>
      <c r="E34" s="87"/>
      <c r="F34" s="86" t="str">
        <f xml:space="preserve"> IF(F9=D9, "⌒", "") &amp; VLOOKUP(MOD(ABS(F9 - F11), 12), Note!$F$1:$G$12, 2, FALSE)</f>
        <v>5</v>
      </c>
      <c r="G34" s="87"/>
      <c r="H34" s="86" t="str">
        <f xml:space="preserve"> IF(H9=F9, "⌒", "") &amp; VLOOKUP(MOD(ABS(H9 - H11), 12), Note!$F$1:$G$12, 2, FALSE)</f>
        <v>-</v>
      </c>
      <c r="I34" s="87"/>
      <c r="J34" s="86" t="str">
        <f xml:space="preserve"> IF(J9=H9, "⌒", "") &amp; VLOOKUP(MOD(ABS(J9 - J11), 12), Note!$F$1:$G$12, 2, FALSE)</f>
        <v>5</v>
      </c>
      <c r="K34" s="87"/>
      <c r="L34" s="86" t="str">
        <f xml:space="preserve"> IF(L9=J9, "⌒", "") &amp; VLOOKUP(MOD(ABS(L9 - L11), 12), Note!$F$1:$G$12, 2, FALSE)</f>
        <v>-</v>
      </c>
      <c r="M34" s="87"/>
      <c r="N34" s="86" t="str">
        <f xml:space="preserve"> IF(N9=L9, "⌒", "") &amp; VLOOKUP(MOD(ABS(N9 - N11), 12), Note!$F$1:$G$12, 2, FALSE)</f>
        <v>5</v>
      </c>
      <c r="O34" s="87"/>
      <c r="P34" s="86" t="str">
        <f xml:space="preserve"> IF(P9=N9, "⌒", "") &amp; VLOOKUP(MOD(ABS(P9 - P11), 12), Note!$F$1:$G$12, 2, FALSE)</f>
        <v>-</v>
      </c>
      <c r="Q34" s="87"/>
      <c r="R34" s="86" t="str">
        <f xml:space="preserve"> IF(R9=P9, "⌒", "") &amp; VLOOKUP(MOD(ABS(R9 - R11), 12), Note!$F$1:$G$12, 2, FALSE)</f>
        <v>-</v>
      </c>
      <c r="S34" s="87"/>
      <c r="T34" s="86" t="str">
        <f xml:space="preserve"> IF(T9=R9, "⌒", "") &amp; VLOOKUP(MOD(ABS(T9 - T11), 12), Note!$F$1:$G$12, 2, FALSE)</f>
        <v>5</v>
      </c>
      <c r="U34" s="87"/>
      <c r="V34" s="86" t="str">
        <f xml:space="preserve"> IF(V9=T9, "⌒", "") &amp; VLOOKUP(MOD(ABS(V9 - V11), 12), Note!$F$1:$G$12, 2, FALSE)</f>
        <v>-</v>
      </c>
      <c r="W34" s="87"/>
      <c r="X34" s="86" t="str">
        <f xml:space="preserve"> IF(X9=V9, "⌒", "") &amp; VLOOKUP(MOD(ABS(X9 - X11), 12), Note!$F$1:$G$12, 2, FALSE)</f>
        <v>5</v>
      </c>
      <c r="Y34" s="87"/>
      <c r="Z34" s="86" t="str">
        <f xml:space="preserve"> IF(Z9=X9, "⌒", "") &amp; VLOOKUP(MOD(ABS(Z9 - Z11), 12), Note!$F$1:$G$12, 2, FALSE)</f>
        <v>-</v>
      </c>
      <c r="AA34" s="87"/>
      <c r="AB34" s="86" t="str">
        <f xml:space="preserve"> IF(AB9=Z9, "⌒", "") &amp; VLOOKUP(MOD(ABS(AB9 - AB11), 12), Note!$F$1:$G$12, 2, FALSE)</f>
        <v>-</v>
      </c>
      <c r="AC34" s="87"/>
      <c r="AD34" s="86" t="str">
        <f xml:space="preserve"> IF(AD9=AB9, "⌒", "") &amp; VLOOKUP(MOD(ABS(AD9 - AD11), 12), Note!$F$1:$G$12, 2, FALSE)</f>
        <v>5</v>
      </c>
      <c r="AE34" s="87"/>
      <c r="AF34" s="86" t="str">
        <f xml:space="preserve"> IF(AF9=AD9, "⌒", "") &amp; VLOOKUP(MOD(ABS(AF9 - AF11), 12), Note!$F$1:$G$12, 2, FALSE)</f>
        <v>-</v>
      </c>
      <c r="AG34" s="87"/>
      <c r="AH34" s="86" t="str">
        <f xml:space="preserve"> IF(AH9=AF9, "⌒", "") &amp; VLOOKUP(MOD(ABS(AH9 - AH11), 12), Note!$F$1:$G$12, 2, FALSE)</f>
        <v>8</v>
      </c>
      <c r="AI34" s="87"/>
      <c r="AJ34" s="86" t="str">
        <f xml:space="preserve"> IF(AJ9=AH9, "⌒", "") &amp; VLOOKUP(MOD(ABS(AJ9 - AJ11), 12), Note!$F$1:$G$12, 2, FALSE)</f>
        <v>-</v>
      </c>
      <c r="AK34" s="87"/>
      <c r="AL34" s="86" t="str">
        <f xml:space="preserve"> IF(AL9=AJ9, "⌒", "") &amp; VLOOKUP(MOD(ABS(AL9 - AL11), 12), Note!$F$1:$G$12, 2, FALSE)</f>
        <v>-</v>
      </c>
      <c r="AM34" s="87"/>
      <c r="AN34" s="33"/>
      <c r="AO34" s="46"/>
    </row>
    <row r="35" spans="1:41" x14ac:dyDescent="0.4">
      <c r="A35" s="46"/>
      <c r="B35" s="89" t="str">
        <f>C5  &amp; "～" &amp; C4</f>
        <v>A2～A1</v>
      </c>
      <c r="C35" s="90"/>
      <c r="D35" s="86" t="str">
        <f xml:space="preserve"> VLOOKUP(MOD(ABS(D10 - D11), 12), Note!$F$1:$G$12, 2, FALSE)</f>
        <v>-</v>
      </c>
      <c r="E35" s="87"/>
      <c r="F35" s="86" t="str">
        <f xml:space="preserve"> IF(F10=D10, "⌒", "") &amp; VLOOKUP(MOD(ABS(F10 - F11), 12), Note!$F$1:$G$12, 2, FALSE)</f>
        <v>-</v>
      </c>
      <c r="G35" s="87"/>
      <c r="H35" s="86" t="str">
        <f xml:space="preserve"> IF(H10=F10, "⌒", "") &amp; VLOOKUP(MOD(ABS(H10 - H11), 12), Note!$F$1:$G$12, 2, FALSE)</f>
        <v>-</v>
      </c>
      <c r="I35" s="87"/>
      <c r="J35" s="86" t="str">
        <f xml:space="preserve"> IF(J10=H10, "⌒", "") &amp; VLOOKUP(MOD(ABS(J10 - J11), 12), Note!$F$1:$G$12, 2, FALSE)</f>
        <v>-</v>
      </c>
      <c r="K35" s="87"/>
      <c r="L35" s="86" t="str">
        <f xml:space="preserve"> IF(L10=J10, "⌒", "") &amp; VLOOKUP(MOD(ABS(L10 - L11), 12), Note!$F$1:$G$12, 2, FALSE)</f>
        <v>-</v>
      </c>
      <c r="M35" s="87"/>
      <c r="N35" s="86" t="str">
        <f xml:space="preserve"> IF(N10=L10, "⌒", "") &amp; VLOOKUP(MOD(ABS(N10 - N11), 12), Note!$F$1:$G$12, 2, FALSE)</f>
        <v>-</v>
      </c>
      <c r="O35" s="87"/>
      <c r="P35" s="86" t="str">
        <f xml:space="preserve"> IF(P10=N10, "⌒", "") &amp; VLOOKUP(MOD(ABS(P10 - P11), 12), Note!$F$1:$G$12, 2, FALSE)</f>
        <v>-</v>
      </c>
      <c r="Q35" s="87"/>
      <c r="R35" s="86" t="str">
        <f xml:space="preserve"> IF(R10=P10, "⌒", "") &amp; VLOOKUP(MOD(ABS(R10 - R11), 12), Note!$F$1:$G$12, 2, FALSE)</f>
        <v>-</v>
      </c>
      <c r="S35" s="87"/>
      <c r="T35" s="86" t="str">
        <f xml:space="preserve"> IF(T10=R10, "⌒", "") &amp; VLOOKUP(MOD(ABS(T10 - T11), 12), Note!$F$1:$G$12, 2, FALSE)</f>
        <v>-</v>
      </c>
      <c r="U35" s="87"/>
      <c r="V35" s="86" t="str">
        <f xml:space="preserve"> IF(V10=T10, "⌒", "") &amp; VLOOKUP(MOD(ABS(V10 - V11), 12), Note!$F$1:$G$12, 2, FALSE)</f>
        <v>-</v>
      </c>
      <c r="W35" s="87"/>
      <c r="X35" s="86" t="str">
        <f xml:space="preserve"> IF(X10=V10, "⌒", "") &amp; VLOOKUP(MOD(ABS(X10 - X11), 12), Note!$F$1:$G$12, 2, FALSE)</f>
        <v>-</v>
      </c>
      <c r="Y35" s="87"/>
      <c r="Z35" s="86" t="str">
        <f xml:space="preserve"> IF(Z10=X10, "⌒", "") &amp; VLOOKUP(MOD(ABS(Z10 - Z11), 12), Note!$F$1:$G$12, 2, FALSE)</f>
        <v>-</v>
      </c>
      <c r="AA35" s="87"/>
      <c r="AB35" s="86" t="str">
        <f xml:space="preserve"> IF(AB10=Z10, "⌒", "") &amp; VLOOKUP(MOD(ABS(AB10 - AB11), 12), Note!$F$1:$G$12, 2, FALSE)</f>
        <v>⌒-</v>
      </c>
      <c r="AC35" s="87"/>
      <c r="AD35" s="86" t="str">
        <f xml:space="preserve"> IF(AD10=AB10, "⌒", "") &amp; VLOOKUP(MOD(ABS(AD10 - AD11), 12), Note!$F$1:$G$12, 2, FALSE)</f>
        <v>-</v>
      </c>
      <c r="AE35" s="87"/>
      <c r="AF35" s="86" t="str">
        <f xml:space="preserve"> IF(AF10=AD10, "⌒", "") &amp; VLOOKUP(MOD(ABS(AF10 - AF11), 12), Note!$F$1:$G$12, 2, FALSE)</f>
        <v>-</v>
      </c>
      <c r="AG35" s="87"/>
      <c r="AH35" s="86" t="str">
        <f xml:space="preserve"> IF(AH10=AF10, "⌒", "") &amp; VLOOKUP(MOD(ABS(AH10 - AH11), 12), Note!$F$1:$G$12, 2, FALSE)</f>
        <v>-</v>
      </c>
      <c r="AI35" s="87"/>
      <c r="AJ35" s="86" t="str">
        <f xml:space="preserve"> IF(AJ10=AH10, "⌒", "") &amp; VLOOKUP(MOD(ABS(AJ10 - AJ11), 12), Note!$F$1:$G$12, 2, FALSE)</f>
        <v>-</v>
      </c>
      <c r="AK35" s="87"/>
      <c r="AL35" s="86" t="str">
        <f xml:space="preserve"> IF(AL10=AJ10, "⌒", "") &amp; VLOOKUP(MOD(ABS(AL10 - AL11), 12), Note!$F$1:$G$12, 2, FALSE)</f>
        <v>⌒-</v>
      </c>
      <c r="AM35" s="87"/>
      <c r="AN35" s="33"/>
      <c r="AO35" s="46"/>
    </row>
    <row r="36" spans="1:41" x14ac:dyDescent="0.4">
      <c r="A36" s="46"/>
      <c r="B36" s="89" t="str">
        <f>C6  &amp; "～" &amp; C3</f>
        <v>T1～S</v>
      </c>
      <c r="C36" s="90"/>
      <c r="D36" s="86" t="str">
        <f xml:space="preserve"> VLOOKUP(MOD(ABS(D9 - D12), 12), Note!$F$1:$G$12, 2, FALSE)</f>
        <v>-</v>
      </c>
      <c r="E36" s="87"/>
      <c r="F36" s="86" t="str">
        <f xml:space="preserve"> IF(F9=D9, "⌒", "") &amp; VLOOKUP(MOD(ABS(F9 - F12), 12), Note!$F$1:$G$12, 2, FALSE)</f>
        <v>5</v>
      </c>
      <c r="G36" s="87"/>
      <c r="H36" s="86" t="str">
        <f xml:space="preserve"> IF(H9=F9, "⌒", "") &amp; VLOOKUP(MOD(ABS(H9 - H12), 12), Note!$F$1:$G$12, 2, FALSE)</f>
        <v>8</v>
      </c>
      <c r="I36" s="87"/>
      <c r="J36" s="86" t="str">
        <f xml:space="preserve"> IF(J9=H9, "⌒", "") &amp; VLOOKUP(MOD(ABS(J9 - J12), 12), Note!$F$1:$G$12, 2, FALSE)</f>
        <v>5</v>
      </c>
      <c r="K36" s="87"/>
      <c r="L36" s="86" t="str">
        <f xml:space="preserve"> IF(L9=J9, "⌒", "") &amp; VLOOKUP(MOD(ABS(L9 - L12), 12), Note!$F$1:$G$12, 2, FALSE)</f>
        <v>8</v>
      </c>
      <c r="M36" s="87"/>
      <c r="N36" s="86" t="str">
        <f xml:space="preserve"> IF(N9=L9, "⌒", "") &amp; VLOOKUP(MOD(ABS(N9 - N12), 12), Note!$F$1:$G$12, 2, FALSE)</f>
        <v>5</v>
      </c>
      <c r="O36" s="87"/>
      <c r="P36" s="86" t="str">
        <f xml:space="preserve"> IF(P9=N9, "⌒", "") &amp; VLOOKUP(MOD(ABS(P9 - P12), 12), Note!$F$1:$G$12, 2, FALSE)</f>
        <v>8</v>
      </c>
      <c r="Q36" s="87"/>
      <c r="R36" s="86" t="str">
        <f xml:space="preserve"> IF(R9=P9, "⌒", "") &amp; VLOOKUP(MOD(ABS(R9 - R12), 12), Note!$F$1:$G$12, 2, FALSE)</f>
        <v>-</v>
      </c>
      <c r="S36" s="87"/>
      <c r="T36" s="86" t="str">
        <f xml:space="preserve"> IF(T9=R9, "⌒", "") &amp; VLOOKUP(MOD(ABS(T9 - T12), 12), Note!$F$1:$G$12, 2, FALSE)</f>
        <v>8</v>
      </c>
      <c r="U36" s="87"/>
      <c r="V36" s="86" t="str">
        <f xml:space="preserve"> IF(V9=T9, "⌒", "") &amp; VLOOKUP(MOD(ABS(V9 - V12), 12), Note!$F$1:$G$12, 2, FALSE)</f>
        <v>-</v>
      </c>
      <c r="W36" s="87"/>
      <c r="X36" s="86" t="str">
        <f xml:space="preserve"> IF(X9=V9, "⌒", "") &amp; VLOOKUP(MOD(ABS(X9 - X12), 12), Note!$F$1:$G$12, 2, FALSE)</f>
        <v>8</v>
      </c>
      <c r="Y36" s="87"/>
      <c r="Z36" s="86" t="str">
        <f xml:space="preserve"> IF(Z9=X9, "⌒", "") &amp; VLOOKUP(MOD(ABS(Z9 - Z12), 12), Note!$F$1:$G$12, 2, FALSE)</f>
        <v>-</v>
      </c>
      <c r="AA36" s="87"/>
      <c r="AB36" s="86" t="str">
        <f xml:space="preserve"> IF(AB9=Z9, "⌒", "") &amp; VLOOKUP(MOD(ABS(AB9 - AB12), 12), Note!$F$1:$G$12, 2, FALSE)</f>
        <v>-</v>
      </c>
      <c r="AC36" s="87"/>
      <c r="AD36" s="86" t="str">
        <f xml:space="preserve"> IF(AD9=AB9, "⌒", "") &amp; VLOOKUP(MOD(ABS(AD9 - AD12), 12), Note!$F$1:$G$12, 2, FALSE)</f>
        <v>5</v>
      </c>
      <c r="AE36" s="87"/>
      <c r="AF36" s="86" t="str">
        <f xml:space="preserve"> IF(AF9=AD9, "⌒", "") &amp; VLOOKUP(MOD(ABS(AF9 - AF12), 12), Note!$F$1:$G$12, 2, FALSE)</f>
        <v>8</v>
      </c>
      <c r="AG36" s="87"/>
      <c r="AH36" s="86" t="str">
        <f xml:space="preserve"> IF(AH9=AF9, "⌒", "") &amp; VLOOKUP(MOD(ABS(AH9 - AH12), 12), Note!$F$1:$G$12, 2, FALSE)</f>
        <v>-</v>
      </c>
      <c r="AI36" s="87"/>
      <c r="AJ36" s="86" t="str">
        <f xml:space="preserve"> IF(AJ9=AH9, "⌒", "") &amp; VLOOKUP(MOD(ABS(AJ9 - AJ12), 12), Note!$F$1:$G$12, 2, FALSE)</f>
        <v>-</v>
      </c>
      <c r="AK36" s="87"/>
      <c r="AL36" s="86" t="str">
        <f xml:space="preserve"> IF(AL9=AJ9, "⌒", "") &amp; VLOOKUP(MOD(ABS(AL9 - AL12), 12), Note!$F$1:$G$12, 2, FALSE)</f>
        <v>8</v>
      </c>
      <c r="AM36" s="87"/>
      <c r="AN36" s="33"/>
      <c r="AO36" s="46"/>
    </row>
    <row r="37" spans="1:41" x14ac:dyDescent="0.4">
      <c r="A37" s="46"/>
      <c r="B37" s="89" t="str">
        <f>C6 &amp; "～" &amp; C4</f>
        <v>T1～A1</v>
      </c>
      <c r="C37" s="90"/>
      <c r="D37" s="86" t="str">
        <f xml:space="preserve"> VLOOKUP(MOD(ABS(D10 - D12), 12), Note!$F$1:$G$12, 2, FALSE)</f>
        <v>-</v>
      </c>
      <c r="E37" s="87"/>
      <c r="F37" s="86" t="str">
        <f xml:space="preserve"> IF(F10=D10, "⌒", "") &amp; VLOOKUP(MOD(ABS(F10 - F12), 12), Note!$F$1:$G$12, 2, FALSE)</f>
        <v>-</v>
      </c>
      <c r="G37" s="87"/>
      <c r="H37" s="86" t="str">
        <f xml:space="preserve"> IF(H10=F10, "⌒", "") &amp; VLOOKUP(MOD(ABS(H10 - H12), 12), Note!$F$1:$G$12, 2, FALSE)</f>
        <v>-</v>
      </c>
      <c r="I37" s="87"/>
      <c r="J37" s="86" t="str">
        <f xml:space="preserve"> IF(J10=H10, "⌒", "") &amp; VLOOKUP(MOD(ABS(J10 - J12), 12), Note!$F$1:$G$12, 2, FALSE)</f>
        <v>-</v>
      </c>
      <c r="K37" s="87"/>
      <c r="L37" s="86" t="str">
        <f xml:space="preserve"> IF(L10=J10, "⌒", "") &amp; VLOOKUP(MOD(ABS(L10 - L12), 12), Note!$F$1:$G$12, 2, FALSE)</f>
        <v>-</v>
      </c>
      <c r="M37" s="87"/>
      <c r="N37" s="86" t="str">
        <f xml:space="preserve"> IF(N10=L10, "⌒", "") &amp; VLOOKUP(MOD(ABS(N10 - N12), 12), Note!$F$1:$G$12, 2, FALSE)</f>
        <v>-</v>
      </c>
      <c r="O37" s="87"/>
      <c r="P37" s="86" t="str">
        <f xml:space="preserve"> IF(P10=N10, "⌒", "") &amp; VLOOKUP(MOD(ABS(P10 - P12), 12), Note!$F$1:$G$12, 2, FALSE)</f>
        <v>-</v>
      </c>
      <c r="Q37" s="87"/>
      <c r="R37" s="86" t="str">
        <f xml:space="preserve"> IF(R10=P10, "⌒", "") &amp; VLOOKUP(MOD(ABS(R10 - R12), 12), Note!$F$1:$G$12, 2, FALSE)</f>
        <v>-</v>
      </c>
      <c r="S37" s="87"/>
      <c r="T37" s="86" t="str">
        <f xml:space="preserve"> IF(T10=R10, "⌒", "") &amp; VLOOKUP(MOD(ABS(T10 - T12), 12), Note!$F$1:$G$12, 2, FALSE)</f>
        <v>-</v>
      </c>
      <c r="U37" s="87"/>
      <c r="V37" s="86" t="str">
        <f xml:space="preserve"> IF(V10=T10, "⌒", "") &amp; VLOOKUP(MOD(ABS(V10 - V12), 12), Note!$F$1:$G$12, 2, FALSE)</f>
        <v>8</v>
      </c>
      <c r="W37" s="87"/>
      <c r="X37" s="86" t="str">
        <f xml:space="preserve"> IF(X10=V10, "⌒", "") &amp; VLOOKUP(MOD(ABS(X10 - X12), 12), Note!$F$1:$G$12, 2, FALSE)</f>
        <v>-</v>
      </c>
      <c r="Y37" s="87"/>
      <c r="Z37" s="86" t="str">
        <f xml:space="preserve"> IF(Z10=X10, "⌒", "") &amp; VLOOKUP(MOD(ABS(Z10 - Z12), 12), Note!$F$1:$G$12, 2, FALSE)</f>
        <v>8</v>
      </c>
      <c r="AA37" s="87"/>
      <c r="AB37" s="86" t="str">
        <f xml:space="preserve"> IF(AB10=Z10, "⌒", "") &amp; VLOOKUP(MOD(ABS(AB10 - AB12), 12), Note!$F$1:$G$12, 2, FALSE)</f>
        <v>⌒8</v>
      </c>
      <c r="AC37" s="87"/>
      <c r="AD37" s="86" t="str">
        <f xml:space="preserve"> IF(AD10=AB10, "⌒", "") &amp; VLOOKUP(MOD(ABS(AD10 - AD12), 12), Note!$F$1:$G$12, 2, FALSE)</f>
        <v>-</v>
      </c>
      <c r="AE37" s="87"/>
      <c r="AF37" s="86" t="str">
        <f xml:space="preserve"> IF(AF10=AD10, "⌒", "") &amp; VLOOKUP(MOD(ABS(AF10 - AF12), 12), Note!$F$1:$G$12, 2, FALSE)</f>
        <v>-</v>
      </c>
      <c r="AG37" s="87"/>
      <c r="AH37" s="86" t="str">
        <f xml:space="preserve"> IF(AH10=AF10, "⌒", "") &amp; VLOOKUP(MOD(ABS(AH10 - AH12), 12), Note!$F$1:$G$12, 2, FALSE)</f>
        <v>8</v>
      </c>
      <c r="AI37" s="87"/>
      <c r="AJ37" s="86" t="str">
        <f xml:space="preserve"> IF(AJ10=AH10, "⌒", "") &amp; VLOOKUP(MOD(ABS(AJ10 - AJ12), 12), Note!$F$1:$G$12, 2, FALSE)</f>
        <v>-</v>
      </c>
      <c r="AK37" s="87"/>
      <c r="AL37" s="86" t="str">
        <f xml:space="preserve"> IF(AL10=AJ10, "⌒", "") &amp; VLOOKUP(MOD(ABS(AL10 - AL12), 12), Note!$F$1:$G$12, 2, FALSE)</f>
        <v>⌒5</v>
      </c>
      <c r="AM37" s="87"/>
      <c r="AN37" s="33"/>
      <c r="AO37" s="46"/>
    </row>
    <row r="38" spans="1:41" x14ac:dyDescent="0.4">
      <c r="A38" s="46"/>
      <c r="B38" s="89" t="str">
        <f>C6 &amp; "～" &amp; C5</f>
        <v>T1～A2</v>
      </c>
      <c r="C38" s="90"/>
      <c r="D38" s="86">
        <f xml:space="preserve"> VLOOKUP(MOD(ABS(D11 - D12), 12), Note!$F$1:$G$12, 2, FALSE)</f>
        <v>8</v>
      </c>
      <c r="E38" s="87"/>
      <c r="F38" s="86" t="str">
        <f xml:space="preserve"> IF(F11=D11, "⌒", "") &amp; VLOOKUP(MOD(ABS(F11 - F12), 12), Note!$F$1:$G$12, 2, FALSE)</f>
        <v>⌒8</v>
      </c>
      <c r="G38" s="87"/>
      <c r="H38" s="86" t="str">
        <f xml:space="preserve"> IF(H11=F11, "⌒", "") &amp; VLOOKUP(MOD(ABS(H11 - H12), 12), Note!$F$1:$G$12, 2, FALSE)</f>
        <v>-</v>
      </c>
      <c r="I38" s="87"/>
      <c r="J38" s="86" t="str">
        <f xml:space="preserve"> IF(J11=H11, "⌒", "") &amp; VLOOKUP(MOD(ABS(J11 - J12), 12), Note!$F$1:$G$12, 2, FALSE)</f>
        <v>⌒8</v>
      </c>
      <c r="K38" s="87"/>
      <c r="L38" s="86" t="str">
        <f xml:space="preserve"> IF(L11=J11, "⌒", "") &amp; VLOOKUP(MOD(ABS(L11 - L12), 12), Note!$F$1:$G$12, 2, FALSE)</f>
        <v>⌒-</v>
      </c>
      <c r="M38" s="87"/>
      <c r="N38" s="86" t="str">
        <f xml:space="preserve"> IF(N11=L11, "⌒", "") &amp; VLOOKUP(MOD(ABS(N11 - N12), 12), Note!$F$1:$G$12, 2, FALSE)</f>
        <v>8</v>
      </c>
      <c r="O38" s="87"/>
      <c r="P38" s="86" t="str">
        <f xml:space="preserve"> IF(P11=N11, "⌒", "") &amp; VLOOKUP(MOD(ABS(P11 - P12), 12), Note!$F$1:$G$12, 2, FALSE)</f>
        <v>⌒-</v>
      </c>
      <c r="Q38" s="87"/>
      <c r="R38" s="86" t="str">
        <f xml:space="preserve"> IF(R11=P11, "⌒", "") &amp; VLOOKUP(MOD(ABS(R11 - R12), 12), Note!$F$1:$G$12, 2, FALSE)</f>
        <v>8</v>
      </c>
      <c r="S38" s="87"/>
      <c r="T38" s="86" t="str">
        <f xml:space="preserve"> IF(T11=R11, "⌒", "") &amp; VLOOKUP(MOD(ABS(T11 - T12), 12), Note!$F$1:$G$12, 2, FALSE)</f>
        <v>-</v>
      </c>
      <c r="U38" s="87"/>
      <c r="V38" s="86" t="str">
        <f xml:space="preserve"> IF(V11=T11, "⌒", "") &amp; VLOOKUP(MOD(ABS(V11 - V12), 12), Note!$F$1:$G$12, 2, FALSE)</f>
        <v>-</v>
      </c>
      <c r="W38" s="87"/>
      <c r="X38" s="86" t="str">
        <f xml:space="preserve"> IF(X11=V11, "⌒", "") &amp; VLOOKUP(MOD(ABS(X11 - X12), 12), Note!$F$1:$G$12, 2, FALSE)</f>
        <v>-</v>
      </c>
      <c r="Y38" s="87"/>
      <c r="Z38" s="86" t="str">
        <f xml:space="preserve"> IF(Z11=X11, "⌒", "") &amp; VLOOKUP(MOD(ABS(Z11 - Z12), 12), Note!$F$1:$G$12, 2, FALSE)</f>
        <v>⌒5</v>
      </c>
      <c r="AA38" s="87"/>
      <c r="AB38" s="86" t="str">
        <f xml:space="preserve"> IF(AB11=Z11, "⌒", "") &amp; VLOOKUP(MOD(ABS(AB11 - AB12), 12), Note!$F$1:$G$12, 2, FALSE)</f>
        <v>-</v>
      </c>
      <c r="AC38" s="87"/>
      <c r="AD38" s="86" t="str">
        <f xml:space="preserve"> IF(AD11=AB11, "⌒", "") &amp; VLOOKUP(MOD(ABS(AD11 - AD12), 12), Note!$F$1:$G$12, 2, FALSE)</f>
        <v>8</v>
      </c>
      <c r="AE38" s="87"/>
      <c r="AF38" s="86" t="str">
        <f xml:space="preserve"> IF(AF11=AD11, "⌒", "") &amp; VLOOKUP(MOD(ABS(AF11 - AF12), 12), Note!$F$1:$G$12, 2, FALSE)</f>
        <v>-</v>
      </c>
      <c r="AG38" s="87"/>
      <c r="AH38" s="86" t="str">
        <f xml:space="preserve"> IF(AH11=AF11, "⌒", "") &amp; VLOOKUP(MOD(ABS(AH11 - AH12), 12), Note!$F$1:$G$12, 2, FALSE)</f>
        <v>-</v>
      </c>
      <c r="AI38" s="87"/>
      <c r="AJ38" s="86" t="str">
        <f xml:space="preserve"> IF(AJ11=AH11, "⌒", "") &amp; VLOOKUP(MOD(ABS(AJ11 - AJ12), 12), Note!$F$1:$G$12, 2, FALSE)</f>
        <v>⌒8</v>
      </c>
      <c r="AK38" s="87"/>
      <c r="AL38" s="86" t="str">
        <f xml:space="preserve"> IF(AL11=AJ11, "⌒", "") &amp; VLOOKUP(MOD(ABS(AL11 - AL12), 12), Note!$F$1:$G$12, 2, FALSE)</f>
        <v>-</v>
      </c>
      <c r="AM38" s="87"/>
      <c r="AN38" s="33"/>
      <c r="AO38" s="46"/>
    </row>
    <row r="39" spans="1:41" x14ac:dyDescent="0.4">
      <c r="A39" s="46"/>
      <c r="B39" s="89" t="str">
        <f>C7 &amp; "～" &amp; C3</f>
        <v>T2～S</v>
      </c>
      <c r="C39" s="90"/>
      <c r="D39" s="86" t="str">
        <f xml:space="preserve"> VLOOKUP(MOD(ABS(D9 - D13), 12), Note!$F$1:$G$12, 2, FALSE)</f>
        <v>-</v>
      </c>
      <c r="E39" s="87"/>
      <c r="F39" s="86" t="str">
        <f xml:space="preserve"> IF(F9=D9, "⌒", "") &amp; VLOOKUP(MOD(ABS(F9 - F13), 12), Note!$F$1:$G$12, 2, FALSE)</f>
        <v>8</v>
      </c>
      <c r="G39" s="87"/>
      <c r="H39" s="86" t="str">
        <f xml:space="preserve"> IF(H9=F9, "⌒", "") &amp; VLOOKUP(MOD(ABS(H9 - H13), 12), Note!$F$1:$G$12, 2, FALSE)</f>
        <v>-</v>
      </c>
      <c r="I39" s="87"/>
      <c r="J39" s="86" t="str">
        <f xml:space="preserve"> IF(J9=H9, "⌒", "") &amp; VLOOKUP(MOD(ABS(J9 - J13), 12), Note!$F$1:$G$12, 2, FALSE)</f>
        <v>8</v>
      </c>
      <c r="K39" s="87"/>
      <c r="L39" s="86" t="str">
        <f xml:space="preserve"> IF(L9=J9, "⌒", "") &amp; VLOOKUP(MOD(ABS(L9 - L13), 12), Note!$F$1:$G$12, 2, FALSE)</f>
        <v>-</v>
      </c>
      <c r="M39" s="87"/>
      <c r="N39" s="86" t="str">
        <f xml:space="preserve"> IF(N9=L9, "⌒", "") &amp; VLOOKUP(MOD(ABS(N9 - N13), 12), Note!$F$1:$G$12, 2, FALSE)</f>
        <v>8</v>
      </c>
      <c r="O39" s="87"/>
      <c r="P39" s="86" t="str">
        <f xml:space="preserve"> IF(P9=N9, "⌒", "") &amp; VLOOKUP(MOD(ABS(P9 - P13), 12), Note!$F$1:$G$12, 2, FALSE)</f>
        <v>-</v>
      </c>
      <c r="Q39" s="87"/>
      <c r="R39" s="86" t="str">
        <f xml:space="preserve"> IF(R9=P9, "⌒", "") &amp; VLOOKUP(MOD(ABS(R9 - R13), 12), Note!$F$1:$G$12, 2, FALSE)</f>
        <v>-</v>
      </c>
      <c r="S39" s="87"/>
      <c r="T39" s="86" t="str">
        <f xml:space="preserve"> IF(T9=R9, "⌒", "") &amp; VLOOKUP(MOD(ABS(T9 - T13), 12), Note!$F$1:$G$12, 2, FALSE)</f>
        <v>5</v>
      </c>
      <c r="U39" s="87"/>
      <c r="V39" s="86" t="str">
        <f xml:space="preserve"> IF(V9=T9, "⌒", "") &amp; VLOOKUP(MOD(ABS(V9 - V13), 12), Note!$F$1:$G$12, 2, FALSE)</f>
        <v>8</v>
      </c>
      <c r="W39" s="87"/>
      <c r="X39" s="86" t="str">
        <f xml:space="preserve"> IF(X9=V9, "⌒", "") &amp; VLOOKUP(MOD(ABS(X9 - X13), 12), Note!$F$1:$G$12, 2, FALSE)</f>
        <v>5</v>
      </c>
      <c r="Y39" s="87"/>
      <c r="Z39" s="86" t="str">
        <f xml:space="preserve"> IF(Z9=X9, "⌒", "") &amp; VLOOKUP(MOD(ABS(Z9 - Z13), 12), Note!$F$1:$G$12, 2, FALSE)</f>
        <v>-</v>
      </c>
      <c r="AA39" s="87"/>
      <c r="AB39" s="86" t="str">
        <f xml:space="preserve"> IF(AB9=Z9, "⌒", "") &amp; VLOOKUP(MOD(ABS(AB9 - AB13), 12), Note!$F$1:$G$12, 2, FALSE)</f>
        <v>8</v>
      </c>
      <c r="AC39" s="87"/>
      <c r="AD39" s="86" t="str">
        <f xml:space="preserve"> IF(AD9=AB9, "⌒", "") &amp; VLOOKUP(MOD(ABS(AD9 - AD13), 12), Note!$F$1:$G$12, 2, FALSE)</f>
        <v>-</v>
      </c>
      <c r="AE39" s="87"/>
      <c r="AF39" s="86" t="str">
        <f xml:space="preserve"> IF(AF9=AD9, "⌒", "") &amp; VLOOKUP(MOD(ABS(AF9 - AF13), 12), Note!$F$1:$G$12, 2, FALSE)</f>
        <v>8</v>
      </c>
      <c r="AG39" s="87"/>
      <c r="AH39" s="86" t="str">
        <f xml:space="preserve"> IF(AH9=AF9, "⌒", "") &amp; VLOOKUP(MOD(ABS(AH9 - AH13), 12), Note!$F$1:$G$12, 2, FALSE)</f>
        <v>-</v>
      </c>
      <c r="AI39" s="87"/>
      <c r="AJ39" s="86" t="str">
        <f xml:space="preserve"> IF(AJ9=AH9, "⌒", "") &amp; VLOOKUP(MOD(ABS(AJ9 - AJ13), 12), Note!$F$1:$G$12, 2, FALSE)</f>
        <v>-</v>
      </c>
      <c r="AK39" s="87"/>
      <c r="AL39" s="86" t="str">
        <f xml:space="preserve"> IF(AL9=AJ9, "⌒", "") &amp; VLOOKUP(MOD(ABS(AL9 - AL13), 12), Note!$F$1:$G$12, 2, FALSE)</f>
        <v>-</v>
      </c>
      <c r="AM39" s="87"/>
      <c r="AN39" s="33"/>
      <c r="AO39" s="46"/>
    </row>
    <row r="40" spans="1:41" x14ac:dyDescent="0.4">
      <c r="A40" s="46"/>
      <c r="B40" s="89" t="str">
        <f>C7 &amp; "～" &amp; C4</f>
        <v>T2～A1</v>
      </c>
      <c r="C40" s="90"/>
      <c r="D40" s="86">
        <f xml:space="preserve"> VLOOKUP(MOD(ABS(D10 - D13), 12), Note!$F$1:$G$12, 2, FALSE)</f>
        <v>8</v>
      </c>
      <c r="E40" s="87"/>
      <c r="F40" s="86" t="str">
        <f xml:space="preserve"> IF(F10=D10, "⌒", "") &amp; VLOOKUP(MOD(ABS(F10 - F13), 12), Note!$F$1:$G$12, 2, FALSE)</f>
        <v>-</v>
      </c>
      <c r="G40" s="87"/>
      <c r="H40" s="86" t="str">
        <f xml:space="preserve"> IF(H10=F10, "⌒", "") &amp; VLOOKUP(MOD(ABS(H10 - H13), 12), Note!$F$1:$G$12, 2, FALSE)</f>
        <v>8</v>
      </c>
      <c r="I40" s="87"/>
      <c r="J40" s="86" t="str">
        <f xml:space="preserve"> IF(J10=H10, "⌒", "") &amp; VLOOKUP(MOD(ABS(J10 - J13), 12), Note!$F$1:$G$12, 2, FALSE)</f>
        <v>-</v>
      </c>
      <c r="K40" s="87"/>
      <c r="L40" s="86" t="str">
        <f xml:space="preserve"> IF(L10=J10, "⌒", "") &amp; VLOOKUP(MOD(ABS(L10 - L13), 12), Note!$F$1:$G$12, 2, FALSE)</f>
        <v>8</v>
      </c>
      <c r="M40" s="87"/>
      <c r="N40" s="86" t="str">
        <f xml:space="preserve"> IF(N10=L10, "⌒", "") &amp; VLOOKUP(MOD(ABS(N10 - N13), 12), Note!$F$1:$G$12, 2, FALSE)</f>
        <v>-</v>
      </c>
      <c r="O40" s="87"/>
      <c r="P40" s="86" t="str">
        <f xml:space="preserve"> IF(P10=N10, "⌒", "") &amp; VLOOKUP(MOD(ABS(P10 - P13), 12), Note!$F$1:$G$12, 2, FALSE)</f>
        <v>-</v>
      </c>
      <c r="Q40" s="87"/>
      <c r="R40" s="86" t="str">
        <f xml:space="preserve"> IF(R10=P10, "⌒", "") &amp; VLOOKUP(MOD(ABS(R10 - R13), 12), Note!$F$1:$G$12, 2, FALSE)</f>
        <v>8</v>
      </c>
      <c r="S40" s="87"/>
      <c r="T40" s="86" t="str">
        <f xml:space="preserve"> IF(T10=R10, "⌒", "") &amp; VLOOKUP(MOD(ABS(T10 - T13), 12), Note!$F$1:$G$12, 2, FALSE)</f>
        <v>-</v>
      </c>
      <c r="U40" s="87"/>
      <c r="V40" s="86" t="str">
        <f xml:space="preserve"> IF(V10=T10, "⌒", "") &amp; VLOOKUP(MOD(ABS(V10 - V13), 12), Note!$F$1:$G$12, 2, FALSE)</f>
        <v>-</v>
      </c>
      <c r="W40" s="87"/>
      <c r="X40" s="86" t="str">
        <f xml:space="preserve"> IF(X10=V10, "⌒", "") &amp; VLOOKUP(MOD(ABS(X10 - X13), 12), Note!$F$1:$G$12, 2, FALSE)</f>
        <v>-</v>
      </c>
      <c r="Y40" s="87"/>
      <c r="Z40" s="86" t="str">
        <f xml:space="preserve"> IF(Z10=X10, "⌒", "") &amp; VLOOKUP(MOD(ABS(Z10 - Z13), 12), Note!$F$1:$G$12, 2, FALSE)</f>
        <v>-</v>
      </c>
      <c r="AA40" s="87"/>
      <c r="AB40" s="86" t="str">
        <f xml:space="preserve"> IF(AB10=Z10, "⌒", "") &amp; VLOOKUP(MOD(ABS(AB10 - AB13), 12), Note!$F$1:$G$12, 2, FALSE)</f>
        <v>⌒5</v>
      </c>
      <c r="AC40" s="87"/>
      <c r="AD40" s="86" t="str">
        <f xml:space="preserve"> IF(AD10=AB10, "⌒", "") &amp; VLOOKUP(MOD(ABS(AD10 - AD13), 12), Note!$F$1:$G$12, 2, FALSE)</f>
        <v>8</v>
      </c>
      <c r="AE40" s="87"/>
      <c r="AF40" s="86" t="str">
        <f xml:space="preserve"> IF(AF10=AD10, "⌒", "") &amp; VLOOKUP(MOD(ABS(AF10 - AF13), 12), Note!$F$1:$G$12, 2, FALSE)</f>
        <v>-</v>
      </c>
      <c r="AG40" s="87"/>
      <c r="AH40" s="86" t="str">
        <f xml:space="preserve"> IF(AH10=AF10, "⌒", "") &amp; VLOOKUP(MOD(ABS(AH10 - AH13), 12), Note!$F$1:$G$12, 2, FALSE)</f>
        <v>-</v>
      </c>
      <c r="AI40" s="87"/>
      <c r="AJ40" s="86" t="str">
        <f xml:space="preserve"> IF(AJ10=AH10, "⌒", "") &amp; VLOOKUP(MOD(ABS(AJ10 - AJ13), 12), Note!$F$1:$G$12, 2, FALSE)</f>
        <v>8</v>
      </c>
      <c r="AK40" s="87"/>
      <c r="AL40" s="86" t="str">
        <f xml:space="preserve"> IF(AL10=AJ10, "⌒", "") &amp; VLOOKUP(MOD(ABS(AL10 - AL13), 12), Note!$F$1:$G$12, 2, FALSE)</f>
        <v>⌒8</v>
      </c>
      <c r="AM40" s="87"/>
      <c r="AN40" s="33"/>
      <c r="AO40" s="46"/>
    </row>
    <row r="41" spans="1:41" x14ac:dyDescent="0.4">
      <c r="A41" s="46"/>
      <c r="B41" s="89" t="str">
        <f>C7 &amp; "～" &amp; C5</f>
        <v>T2～A2</v>
      </c>
      <c r="C41" s="90"/>
      <c r="D41" s="86">
        <f xml:space="preserve"> VLOOKUP(MOD(ABS(D11 - D13), 12), Note!$F$1:$G$12, 2, FALSE)</f>
        <v>5</v>
      </c>
      <c r="E41" s="87"/>
      <c r="F41" s="86" t="str">
        <f xml:space="preserve"> IF(F11=D11, "⌒", "") &amp; VLOOKUP(MOD(ABS(F11 - F13), 12), Note!$F$1:$G$12, 2, FALSE)</f>
        <v>⌒-</v>
      </c>
      <c r="G41" s="87"/>
      <c r="H41" s="86" t="str">
        <f xml:space="preserve"> IF(H11=F11, "⌒", "") &amp; VLOOKUP(MOD(ABS(H11 - H13), 12), Note!$F$1:$G$12, 2, FALSE)</f>
        <v>5</v>
      </c>
      <c r="I41" s="87"/>
      <c r="J41" s="86" t="str">
        <f xml:space="preserve"> IF(J11=H11, "⌒", "") &amp; VLOOKUP(MOD(ABS(J11 - J13), 12), Note!$F$1:$G$12, 2, FALSE)</f>
        <v>⌒-</v>
      </c>
      <c r="K41" s="87"/>
      <c r="L41" s="86" t="str">
        <f xml:space="preserve"> IF(L11=J11, "⌒", "") &amp; VLOOKUP(MOD(ABS(L11 - L13), 12), Note!$F$1:$G$12, 2, FALSE)</f>
        <v>⌒5</v>
      </c>
      <c r="M41" s="87"/>
      <c r="N41" s="86" t="str">
        <f xml:space="preserve"> IF(N11=L11, "⌒", "") &amp; VLOOKUP(MOD(ABS(N11 - N13), 12), Note!$F$1:$G$12, 2, FALSE)</f>
        <v>-</v>
      </c>
      <c r="O41" s="87"/>
      <c r="P41" s="86" t="str">
        <f xml:space="preserve"> IF(P11=N11, "⌒", "") &amp; VLOOKUP(MOD(ABS(P11 - P13), 12), Note!$F$1:$G$12, 2, FALSE)</f>
        <v>⌒5</v>
      </c>
      <c r="Q41" s="87"/>
      <c r="R41" s="86" t="str">
        <f xml:space="preserve"> IF(R11=P11, "⌒", "") &amp; VLOOKUP(MOD(ABS(R11 - R13), 12), Note!$F$1:$G$12, 2, FALSE)</f>
        <v>-</v>
      </c>
      <c r="S41" s="87"/>
      <c r="T41" s="86" t="str">
        <f xml:space="preserve"> IF(T11=R11, "⌒", "") &amp; VLOOKUP(MOD(ABS(T11 - T13), 12), Note!$F$1:$G$12, 2, FALSE)</f>
        <v>8</v>
      </c>
      <c r="U41" s="87"/>
      <c r="V41" s="86" t="str">
        <f xml:space="preserve"> IF(V11=T11, "⌒", "") &amp; VLOOKUP(MOD(ABS(V11 - V13), 12), Note!$F$1:$G$12, 2, FALSE)</f>
        <v>-</v>
      </c>
      <c r="W41" s="87"/>
      <c r="X41" s="86" t="str">
        <f xml:space="preserve"> IF(X11=V11, "⌒", "") &amp; VLOOKUP(MOD(ABS(X11 - X13), 12), Note!$F$1:$G$12, 2, FALSE)</f>
        <v>8</v>
      </c>
      <c r="Y41" s="87"/>
      <c r="Z41" s="86" t="str">
        <f xml:space="preserve"> IF(Z11=X11, "⌒", "") &amp; VLOOKUP(MOD(ABS(Z11 - Z13), 12), Note!$F$1:$G$12, 2, FALSE)</f>
        <v>⌒8</v>
      </c>
      <c r="AA41" s="87"/>
      <c r="AB41" s="86" t="str">
        <f xml:space="preserve"> IF(AB11=Z11, "⌒", "") &amp; VLOOKUP(MOD(ABS(AB11 - AB13), 12), Note!$F$1:$G$12, 2, FALSE)</f>
        <v>-</v>
      </c>
      <c r="AC41" s="87"/>
      <c r="AD41" s="86" t="str">
        <f xml:space="preserve"> IF(AD11=AB11, "⌒", "") &amp; VLOOKUP(MOD(ABS(AD11 - AD13), 12), Note!$F$1:$G$12, 2, FALSE)</f>
        <v>-</v>
      </c>
      <c r="AE41" s="87"/>
      <c r="AF41" s="86" t="str">
        <f xml:space="preserve"> IF(AF11=AD11, "⌒", "") &amp; VLOOKUP(MOD(ABS(AF11 - AF13), 12), Note!$F$1:$G$12, 2, FALSE)</f>
        <v>-</v>
      </c>
      <c r="AG41" s="87"/>
      <c r="AH41" s="86" t="str">
        <f xml:space="preserve"> IF(AH11=AF11, "⌒", "") &amp; VLOOKUP(MOD(ABS(AH11 - AH13), 12), Note!$F$1:$G$12, 2, FALSE)</f>
        <v>-</v>
      </c>
      <c r="AI41" s="87"/>
      <c r="AJ41" s="86" t="str">
        <f xml:space="preserve"> IF(AJ11=AH11, "⌒", "") &amp; VLOOKUP(MOD(ABS(AJ11 - AJ13), 12), Note!$F$1:$G$12, 2, FALSE)</f>
        <v>⌒5</v>
      </c>
      <c r="AK41" s="87"/>
      <c r="AL41" s="86" t="str">
        <f xml:space="preserve"> IF(AL11=AJ11, "⌒", "") &amp; VLOOKUP(MOD(ABS(AL11 - AL13), 12), Note!$F$1:$G$12, 2, FALSE)</f>
        <v>-</v>
      </c>
      <c r="AM41" s="87"/>
      <c r="AN41" s="33"/>
      <c r="AO41" s="46"/>
    </row>
    <row r="42" spans="1:41" x14ac:dyDescent="0.4">
      <c r="A42" s="46"/>
      <c r="B42" s="89" t="str">
        <f>C7 &amp; "～" &amp; C6</f>
        <v>T2～T1</v>
      </c>
      <c r="C42" s="90"/>
      <c r="D42" s="86">
        <f xml:space="preserve"> VLOOKUP(MOD(ABS(D12 - D13), 12), Note!$F$1:$G$12, 2, FALSE)</f>
        <v>5</v>
      </c>
      <c r="E42" s="87"/>
      <c r="F42" s="86" t="str">
        <f xml:space="preserve"> IF(F12=D12, "⌒", "") &amp; VLOOKUP(MOD(ABS(F12 - F13), 12), Note!$F$1:$G$12, 2, FALSE)</f>
        <v>⌒-</v>
      </c>
      <c r="G42" s="87"/>
      <c r="H42" s="86" t="str">
        <f xml:space="preserve"> IF(H12=F12, "⌒", "") &amp; VLOOKUP(MOD(ABS(H12 - H13), 12), Note!$F$1:$G$12, 2, FALSE)</f>
        <v>-</v>
      </c>
      <c r="I42" s="87"/>
      <c r="J42" s="86" t="str">
        <f xml:space="preserve"> IF(J12=H12, "⌒", "") &amp; VLOOKUP(MOD(ABS(J12 - J13), 12), Note!$F$1:$G$12, 2, FALSE)</f>
        <v>-</v>
      </c>
      <c r="K42" s="87"/>
      <c r="L42" s="86" t="str">
        <f xml:space="preserve"> IF(L12=J12, "⌒", "") &amp; VLOOKUP(MOD(ABS(L12 - L13), 12), Note!$F$1:$G$12, 2, FALSE)</f>
        <v>-</v>
      </c>
      <c r="M42" s="87"/>
      <c r="N42" s="86" t="str">
        <f xml:space="preserve"> IF(N12=L12, "⌒", "") &amp; VLOOKUP(MOD(ABS(N12 - N13), 12), Note!$F$1:$G$12, 2, FALSE)</f>
        <v>-</v>
      </c>
      <c r="O42" s="87"/>
      <c r="P42" s="86" t="str">
        <f xml:space="preserve"> IF(P12=N12, "⌒", "") &amp; VLOOKUP(MOD(ABS(P12 - P13), 12), Note!$F$1:$G$12, 2, FALSE)</f>
        <v>-</v>
      </c>
      <c r="Q42" s="87"/>
      <c r="R42" s="86" t="str">
        <f xml:space="preserve"> IF(R12=P12, "⌒", "") &amp; VLOOKUP(MOD(ABS(R12 - R13), 12), Note!$F$1:$G$12, 2, FALSE)</f>
        <v>-</v>
      </c>
      <c r="S42" s="87"/>
      <c r="T42" s="86" t="str">
        <f xml:space="preserve"> IF(T12=R12, "⌒", "") &amp; VLOOKUP(MOD(ABS(T12 - T13), 12), Note!$F$1:$G$12, 2, FALSE)</f>
        <v>5</v>
      </c>
      <c r="U42" s="87"/>
      <c r="V42" s="86" t="str">
        <f xml:space="preserve"> IF(V12=T12, "⌒", "") &amp; VLOOKUP(MOD(ABS(V12 - V13), 12), Note!$F$1:$G$12, 2, FALSE)</f>
        <v>-</v>
      </c>
      <c r="W42" s="87"/>
      <c r="X42" s="86" t="str">
        <f xml:space="preserve"> IF(X12=V12, "⌒", "") &amp; VLOOKUP(MOD(ABS(X12 - X13), 12), Note!$F$1:$G$12, 2, FALSE)</f>
        <v>-</v>
      </c>
      <c r="Y42" s="87"/>
      <c r="Z42" s="86" t="str">
        <f xml:space="preserve"> IF(Z12=X12, "⌒", "") &amp; VLOOKUP(MOD(ABS(Z12 - Z13), 12), Note!$F$1:$G$12, 2, FALSE)</f>
        <v>5</v>
      </c>
      <c r="AA42" s="87"/>
      <c r="AB42" s="86" t="str">
        <f xml:space="preserve"> IF(AB12=Z12, "⌒", "") &amp; VLOOKUP(MOD(ABS(AB12 - AB13), 12), Note!$F$1:$G$12, 2, FALSE)</f>
        <v>⌒-</v>
      </c>
      <c r="AC42" s="87"/>
      <c r="AD42" s="86" t="str">
        <f xml:space="preserve"> IF(AD12=AB12, "⌒", "") &amp; VLOOKUP(MOD(ABS(AD12 - AD13), 12), Note!$F$1:$G$12, 2, FALSE)</f>
        <v>-</v>
      </c>
      <c r="AE42" s="87"/>
      <c r="AF42" s="86" t="str">
        <f xml:space="preserve"> IF(AF12=AD12, "⌒", "") &amp; VLOOKUP(MOD(ABS(AF12 - AF13), 12), Note!$F$1:$G$12, 2, FALSE)</f>
        <v>8</v>
      </c>
      <c r="AG42" s="87"/>
      <c r="AH42" s="86" t="str">
        <f xml:space="preserve"> IF(AH12=AF12, "⌒", "") &amp; VLOOKUP(MOD(ABS(AH12 - AH13), 12), Note!$F$1:$G$12, 2, FALSE)</f>
        <v>-</v>
      </c>
      <c r="AI42" s="87"/>
      <c r="AJ42" s="86" t="str">
        <f xml:space="preserve"> IF(AJ12=AH12, "⌒", "") &amp; VLOOKUP(MOD(ABS(AJ12 - AJ13), 12), Note!$F$1:$G$12, 2, FALSE)</f>
        <v>5</v>
      </c>
      <c r="AK42" s="87"/>
      <c r="AL42" s="86" t="str">
        <f xml:space="preserve"> IF(AL12=AJ12, "⌒", "") &amp; VLOOKUP(MOD(ABS(AL12 - AL13), 12), Note!$F$1:$G$12, 2, FALSE)</f>
        <v>-</v>
      </c>
      <c r="AM42" s="87"/>
      <c r="AN42" s="33"/>
      <c r="AO42" s="46"/>
    </row>
    <row r="43" spans="1:41" x14ac:dyDescent="0.4">
      <c r="A43" s="46"/>
      <c r="B43" s="89" t="str">
        <f>C8 &amp; "～" &amp; C3</f>
        <v>B～S</v>
      </c>
      <c r="C43" s="90"/>
      <c r="D43" s="86" t="str">
        <f xml:space="preserve"> VLOOKUP(MOD(ABS(D9 - D14), 12), Note!$F$1:$G$12, 2, FALSE)</f>
        <v>-</v>
      </c>
      <c r="E43" s="87"/>
      <c r="F43" s="86" t="str">
        <f xml:space="preserve"> IF(F9=D9, "⌒", "") &amp; VLOOKUP(MOD(ABS(F9 - F14), 12), Note!$F$1:$G$12, 2, FALSE)</f>
        <v>5</v>
      </c>
      <c r="G43" s="87"/>
      <c r="H43" s="86" t="str">
        <f xml:space="preserve"> IF(H9=F9, "⌒", "") &amp; VLOOKUP(MOD(ABS(H9 - H14), 12), Note!$F$1:$G$12, 2, FALSE)</f>
        <v>-</v>
      </c>
      <c r="I43" s="87"/>
      <c r="J43" s="86" t="str">
        <f xml:space="preserve"> IF(J9=H9, "⌒", "") &amp; VLOOKUP(MOD(ABS(J9 - J14), 12), Note!$F$1:$G$12, 2, FALSE)</f>
        <v>5</v>
      </c>
      <c r="K43" s="87"/>
      <c r="L43" s="86" t="str">
        <f xml:space="preserve"> IF(L9=J9, "⌒", "") &amp; VLOOKUP(MOD(ABS(L9 - L14), 12), Note!$F$1:$G$12, 2, FALSE)</f>
        <v>-</v>
      </c>
      <c r="M43" s="87"/>
      <c r="N43" s="86" t="str">
        <f xml:space="preserve"> IF(N9=L9, "⌒", "") &amp; VLOOKUP(MOD(ABS(N9 - N14), 12), Note!$F$1:$G$12, 2, FALSE)</f>
        <v>5</v>
      </c>
      <c r="O43" s="87"/>
      <c r="P43" s="86" t="str">
        <f xml:space="preserve"> IF(P9=N9, "⌒", "") &amp; VLOOKUP(MOD(ABS(P9 - P14), 12), Note!$F$1:$G$12, 2, FALSE)</f>
        <v>-</v>
      </c>
      <c r="Q43" s="87"/>
      <c r="R43" s="86" t="str">
        <f xml:space="preserve"> IF(R9=P9, "⌒", "") &amp; VLOOKUP(MOD(ABS(R9 - R14), 12), Note!$F$1:$G$12, 2, FALSE)</f>
        <v>8</v>
      </c>
      <c r="S43" s="87"/>
      <c r="T43" s="86" t="str">
        <f xml:space="preserve"> IF(T9=R9, "⌒", "") &amp; VLOOKUP(MOD(ABS(T9 - T14), 12), Note!$F$1:$G$12, 2, FALSE)</f>
        <v>5</v>
      </c>
      <c r="U43" s="87"/>
      <c r="V43" s="86" t="str">
        <f xml:space="preserve"> IF(V9=T9, "⌒", "") &amp; VLOOKUP(MOD(ABS(V9 - V14), 12), Note!$F$1:$G$12, 2, FALSE)</f>
        <v>-</v>
      </c>
      <c r="W43" s="87"/>
      <c r="X43" s="86" t="str">
        <f xml:space="preserve"> IF(X9=V9, "⌒", "") &amp; VLOOKUP(MOD(ABS(X9 - X14), 12), Note!$F$1:$G$12, 2, FALSE)</f>
        <v>5</v>
      </c>
      <c r="Y43" s="87"/>
      <c r="Z43" s="86" t="str">
        <f xml:space="preserve"> IF(Z9=X9, "⌒", "") &amp; VLOOKUP(MOD(ABS(Z9 - Z14), 12), Note!$F$1:$G$12, 2, FALSE)</f>
        <v>-</v>
      </c>
      <c r="AA43" s="87"/>
      <c r="AB43" s="86" t="str">
        <f xml:space="preserve"> IF(AB9=Z9, "⌒", "") &amp; VLOOKUP(MOD(ABS(AB9 - AB14), 12), Note!$F$1:$G$12, 2, FALSE)</f>
        <v>8</v>
      </c>
      <c r="AC43" s="87"/>
      <c r="AD43" s="86" t="str">
        <f xml:space="preserve"> IF(AD9=AB9, "⌒", "") &amp; VLOOKUP(MOD(ABS(AD9 - AD14), 12), Note!$F$1:$G$12, 2, FALSE)</f>
        <v>5</v>
      </c>
      <c r="AE43" s="87"/>
      <c r="AF43" s="86" t="str">
        <f xml:space="preserve"> IF(AF9=AD9, "⌒", "") &amp; VLOOKUP(MOD(ABS(AF9 - AF14), 12), Note!$F$1:$G$12, 2, FALSE)</f>
        <v>-</v>
      </c>
      <c r="AG43" s="87"/>
      <c r="AH43" s="86" t="str">
        <f xml:space="preserve"> IF(AH9=AF9, "⌒", "") &amp; VLOOKUP(MOD(ABS(AH9 - AH14), 12), Note!$F$1:$G$12, 2, FALSE)</f>
        <v>8</v>
      </c>
      <c r="AI43" s="87"/>
      <c r="AJ43" s="86" t="str">
        <f xml:space="preserve"> IF(AJ9=AH9, "⌒", "") &amp; VLOOKUP(MOD(ABS(AJ9 - AJ14), 12), Note!$F$1:$G$12, 2, FALSE)</f>
        <v>-</v>
      </c>
      <c r="AK43" s="87"/>
      <c r="AL43" s="86" t="str">
        <f xml:space="preserve"> IF(AL9=AJ9, "⌒", "") &amp; VLOOKUP(MOD(ABS(AL9 - AL14), 12), Note!$F$1:$G$12, 2, FALSE)</f>
        <v>8</v>
      </c>
      <c r="AM43" s="87"/>
      <c r="AN43" s="33"/>
      <c r="AO43" s="46"/>
    </row>
    <row r="44" spans="1:41" x14ac:dyDescent="0.4">
      <c r="A44" s="46"/>
      <c r="B44" s="89" t="str">
        <f>C8  &amp; "～" &amp; C4</f>
        <v>B～A1</v>
      </c>
      <c r="C44" s="90"/>
      <c r="D44" s="86">
        <f xml:space="preserve"> VLOOKUP(MOD(ABS(D10 - D14), 12), Note!$F$1:$G$12, 2, FALSE)</f>
        <v>8</v>
      </c>
      <c r="E44" s="87"/>
      <c r="F44" s="86" t="str">
        <f xml:space="preserve"> IF(F10=D10, "⌒", "") &amp; VLOOKUP(MOD(ABS(F10 - F14), 12), Note!$F$1:$G$12, 2, FALSE)</f>
        <v>-</v>
      </c>
      <c r="G44" s="87"/>
      <c r="H44" s="86" t="str">
        <f xml:space="preserve"> IF(H10=F10, "⌒", "") &amp; VLOOKUP(MOD(ABS(H10 - H14), 12), Note!$F$1:$G$12, 2, FALSE)</f>
        <v>8</v>
      </c>
      <c r="I44" s="87"/>
      <c r="J44" s="86" t="str">
        <f xml:space="preserve"> IF(J10=H10, "⌒", "") &amp; VLOOKUP(MOD(ABS(J10 - J14), 12), Note!$F$1:$G$12, 2, FALSE)</f>
        <v>-</v>
      </c>
      <c r="K44" s="87"/>
      <c r="L44" s="86" t="str">
        <f xml:space="preserve"> IF(L10=J10, "⌒", "") &amp; VLOOKUP(MOD(ABS(L10 - L14), 12), Note!$F$1:$G$12, 2, FALSE)</f>
        <v>8</v>
      </c>
      <c r="M44" s="87"/>
      <c r="N44" s="86" t="str">
        <f xml:space="preserve"> IF(N10=L10, "⌒", "") &amp; VLOOKUP(MOD(ABS(N10 - N14), 12), Note!$F$1:$G$12, 2, FALSE)</f>
        <v>-</v>
      </c>
      <c r="O44" s="87"/>
      <c r="P44" s="86" t="str">
        <f xml:space="preserve"> IF(P10=N10, "⌒", "") &amp; VLOOKUP(MOD(ABS(P10 - P14), 12), Note!$F$1:$G$12, 2, FALSE)</f>
        <v>-</v>
      </c>
      <c r="Q44" s="87"/>
      <c r="R44" s="86" t="str">
        <f xml:space="preserve"> IF(R10=P10, "⌒", "") &amp; VLOOKUP(MOD(ABS(R10 - R14), 12), Note!$F$1:$G$12, 2, FALSE)</f>
        <v>5</v>
      </c>
      <c r="S44" s="87"/>
      <c r="T44" s="86" t="str">
        <f xml:space="preserve"> IF(T10=R10, "⌒", "") &amp; VLOOKUP(MOD(ABS(T10 - T14), 12), Note!$F$1:$G$12, 2, FALSE)</f>
        <v>-</v>
      </c>
      <c r="U44" s="87"/>
      <c r="V44" s="86" t="str">
        <f xml:space="preserve"> IF(V10=T10, "⌒", "") &amp; VLOOKUP(MOD(ABS(V10 - V14), 12), Note!$F$1:$G$12, 2, FALSE)</f>
        <v>8</v>
      </c>
      <c r="W44" s="87"/>
      <c r="X44" s="86" t="str">
        <f xml:space="preserve"> IF(X10=V10, "⌒", "") &amp; VLOOKUP(MOD(ABS(X10 - X14), 12), Note!$F$1:$G$12, 2, FALSE)</f>
        <v>-</v>
      </c>
      <c r="Y44" s="87"/>
      <c r="Z44" s="86" t="str">
        <f xml:space="preserve"> IF(Z10=X10, "⌒", "") &amp; VLOOKUP(MOD(ABS(Z10 - Z14), 12), Note!$F$1:$G$12, 2, FALSE)</f>
        <v>8</v>
      </c>
      <c r="AA44" s="87"/>
      <c r="AB44" s="86" t="str">
        <f xml:space="preserve"> IF(AB10=Z10, "⌒", "") &amp; VLOOKUP(MOD(ABS(AB10 - AB14), 12), Note!$F$1:$G$12, 2, FALSE)</f>
        <v>⌒5</v>
      </c>
      <c r="AC44" s="87"/>
      <c r="AD44" s="86" t="str">
        <f xml:space="preserve"> IF(AD10=AB10, "⌒", "") &amp; VLOOKUP(MOD(ABS(AD10 - AD14), 12), Note!$F$1:$G$12, 2, FALSE)</f>
        <v>-</v>
      </c>
      <c r="AE44" s="87"/>
      <c r="AF44" s="86" t="str">
        <f xml:space="preserve"> IF(AF10=AD10, "⌒", "") &amp; VLOOKUP(MOD(ABS(AF10 - AF14), 12), Note!$F$1:$G$12, 2, FALSE)</f>
        <v>8</v>
      </c>
      <c r="AG44" s="87"/>
      <c r="AH44" s="86" t="str">
        <f xml:space="preserve"> IF(AH10=AF10, "⌒", "") &amp; VLOOKUP(MOD(ABS(AH10 - AH14), 12), Note!$F$1:$G$12, 2, FALSE)</f>
        <v>-</v>
      </c>
      <c r="AI44" s="87"/>
      <c r="AJ44" s="86" t="str">
        <f xml:space="preserve"> IF(AJ10=AH10, "⌒", "") &amp; VLOOKUP(MOD(ABS(AJ10 - AJ14), 12), Note!$F$1:$G$12, 2, FALSE)</f>
        <v>8</v>
      </c>
      <c r="AK44" s="87"/>
      <c r="AL44" s="86" t="str">
        <f xml:space="preserve"> IF(AL10=AJ10, "⌒", "") &amp; VLOOKUP(MOD(ABS(AL10 - AL14), 12), Note!$F$1:$G$12, 2, FALSE)</f>
        <v>⌒5</v>
      </c>
      <c r="AM44" s="87"/>
      <c r="AN44" s="33"/>
      <c r="AO44" s="46"/>
    </row>
    <row r="45" spans="1:41" x14ac:dyDescent="0.4">
      <c r="A45" s="46"/>
      <c r="B45" s="89" t="str">
        <f>C8  &amp; "～" &amp; C5</f>
        <v>B～A2</v>
      </c>
      <c r="C45" s="90"/>
      <c r="D45" s="86">
        <f xml:space="preserve"> VLOOKUP(MOD(ABS(D11 - D14), 12), Note!$F$1:$G$12, 2, FALSE)</f>
        <v>5</v>
      </c>
      <c r="E45" s="87"/>
      <c r="F45" s="86" t="str">
        <f xml:space="preserve"> IF(F11=D11, "⌒", "") &amp; VLOOKUP(MOD(ABS(F11 - F14), 12), Note!$F$1:$G$12, 2, FALSE)</f>
        <v>⌒8</v>
      </c>
      <c r="G45" s="87"/>
      <c r="H45" s="86" t="str">
        <f xml:space="preserve"> IF(H11=F11, "⌒", "") &amp; VLOOKUP(MOD(ABS(H11 - H14), 12), Note!$F$1:$G$12, 2, FALSE)</f>
        <v>5</v>
      </c>
      <c r="I45" s="87"/>
      <c r="J45" s="86" t="str">
        <f xml:space="preserve"> IF(J11=H11, "⌒", "") &amp; VLOOKUP(MOD(ABS(J11 - J14), 12), Note!$F$1:$G$12, 2, FALSE)</f>
        <v>⌒8</v>
      </c>
      <c r="K45" s="87"/>
      <c r="L45" s="86" t="str">
        <f xml:space="preserve"> IF(L11=J11, "⌒", "") &amp; VLOOKUP(MOD(ABS(L11 - L14), 12), Note!$F$1:$G$12, 2, FALSE)</f>
        <v>⌒5</v>
      </c>
      <c r="M45" s="87"/>
      <c r="N45" s="86" t="str">
        <f xml:space="preserve"> IF(N11=L11, "⌒", "") &amp; VLOOKUP(MOD(ABS(N11 - N14), 12), Note!$F$1:$G$12, 2, FALSE)</f>
        <v>8</v>
      </c>
      <c r="O45" s="87"/>
      <c r="P45" s="86" t="str">
        <f xml:space="preserve"> IF(P11=N11, "⌒", "") &amp; VLOOKUP(MOD(ABS(P11 - P14), 12), Note!$F$1:$G$12, 2, FALSE)</f>
        <v>⌒5</v>
      </c>
      <c r="Q45" s="87"/>
      <c r="R45" s="86" t="str">
        <f xml:space="preserve"> IF(R11=P11, "⌒", "") &amp; VLOOKUP(MOD(ABS(R11 - R14), 12), Note!$F$1:$G$12, 2, FALSE)</f>
        <v>-</v>
      </c>
      <c r="S45" s="87"/>
      <c r="T45" s="86" t="str">
        <f xml:space="preserve"> IF(T11=R11, "⌒", "") &amp; VLOOKUP(MOD(ABS(T11 - T14), 12), Note!$F$1:$G$12, 2, FALSE)</f>
        <v>8</v>
      </c>
      <c r="U45" s="87"/>
      <c r="V45" s="86" t="str">
        <f xml:space="preserve"> IF(V11=T11, "⌒", "") &amp; VLOOKUP(MOD(ABS(V11 - V14), 12), Note!$F$1:$G$12, 2, FALSE)</f>
        <v>5</v>
      </c>
      <c r="W45" s="87"/>
      <c r="X45" s="86" t="str">
        <f xml:space="preserve"> IF(X11=V11, "⌒", "") &amp; VLOOKUP(MOD(ABS(X11 - X14), 12), Note!$F$1:$G$12, 2, FALSE)</f>
        <v>8</v>
      </c>
      <c r="Y45" s="87"/>
      <c r="Z45" s="86" t="str">
        <f xml:space="preserve"> IF(Z11=X11, "⌒", "") &amp; VLOOKUP(MOD(ABS(Z11 - Z14), 12), Note!$F$1:$G$12, 2, FALSE)</f>
        <v>⌒5</v>
      </c>
      <c r="AA45" s="87"/>
      <c r="AB45" s="86" t="str">
        <f xml:space="preserve"> IF(AB11=Z11, "⌒", "") &amp; VLOOKUP(MOD(ABS(AB11 - AB14), 12), Note!$F$1:$G$12, 2, FALSE)</f>
        <v>-</v>
      </c>
      <c r="AC45" s="87"/>
      <c r="AD45" s="86" t="str">
        <f xml:space="preserve"> IF(AD11=AB11, "⌒", "") &amp; VLOOKUP(MOD(ABS(AD11 - AD14), 12), Note!$F$1:$G$12, 2, FALSE)</f>
        <v>8</v>
      </c>
      <c r="AE45" s="87"/>
      <c r="AF45" s="86" t="str">
        <f xml:space="preserve"> IF(AF11=AD11, "⌒", "") &amp; VLOOKUP(MOD(ABS(AF11 - AF14), 12), Note!$F$1:$G$12, 2, FALSE)</f>
        <v>5</v>
      </c>
      <c r="AG45" s="87"/>
      <c r="AH45" s="86" t="str">
        <f xml:space="preserve"> IF(AH11=AF11, "⌒", "") &amp; VLOOKUP(MOD(ABS(AH11 - AH14), 12), Note!$F$1:$G$12, 2, FALSE)</f>
        <v>8</v>
      </c>
      <c r="AI45" s="87"/>
      <c r="AJ45" s="86" t="str">
        <f xml:space="preserve"> IF(AJ11=AH11, "⌒", "") &amp; VLOOKUP(MOD(ABS(AJ11 - AJ14), 12), Note!$F$1:$G$12, 2, FALSE)</f>
        <v>⌒5</v>
      </c>
      <c r="AK45" s="87"/>
      <c r="AL45" s="86" t="str">
        <f xml:space="preserve"> IF(AL11=AJ11, "⌒", "") &amp; VLOOKUP(MOD(ABS(AL11 - AL14), 12), Note!$F$1:$G$12, 2, FALSE)</f>
        <v>-</v>
      </c>
      <c r="AM45" s="87"/>
      <c r="AN45" s="33"/>
      <c r="AO45" s="46"/>
    </row>
    <row r="46" spans="1:41" x14ac:dyDescent="0.4">
      <c r="A46" s="46"/>
      <c r="B46" s="89" t="str">
        <f>C8  &amp; "～" &amp; C6</f>
        <v>B～T1</v>
      </c>
      <c r="C46" s="90"/>
      <c r="D46" s="86">
        <f xml:space="preserve"> VLOOKUP(MOD(ABS(D12 - D14), 12), Note!$F$1:$G$12, 2, FALSE)</f>
        <v>5</v>
      </c>
      <c r="E46" s="87"/>
      <c r="F46" s="86" t="str">
        <f xml:space="preserve"> IF(F12=D12, "⌒", "") &amp; VLOOKUP(MOD(ABS(F12 - F14), 12), Note!$F$1:$G$12, 2, FALSE)</f>
        <v>⌒8</v>
      </c>
      <c r="G46" s="87"/>
      <c r="H46" s="86" t="str">
        <f xml:space="preserve"> IF(H12=F12, "⌒", "") &amp; VLOOKUP(MOD(ABS(H12 - H14), 12), Note!$F$1:$G$12, 2, FALSE)</f>
        <v>-</v>
      </c>
      <c r="I46" s="87"/>
      <c r="J46" s="86" t="str">
        <f xml:space="preserve"> IF(J12=H12, "⌒", "") &amp; VLOOKUP(MOD(ABS(J12 - J14), 12), Note!$F$1:$G$12, 2, FALSE)</f>
        <v>8</v>
      </c>
      <c r="K46" s="87"/>
      <c r="L46" s="86" t="str">
        <f xml:space="preserve"> IF(L12=J12, "⌒", "") &amp; VLOOKUP(MOD(ABS(L12 - L14), 12), Note!$F$1:$G$12, 2, FALSE)</f>
        <v>-</v>
      </c>
      <c r="M46" s="87"/>
      <c r="N46" s="86" t="str">
        <f xml:space="preserve"> IF(N12=L12, "⌒", "") &amp; VLOOKUP(MOD(ABS(N12 - N14), 12), Note!$F$1:$G$12, 2, FALSE)</f>
        <v>8</v>
      </c>
      <c r="O46" s="87"/>
      <c r="P46" s="86" t="str">
        <f xml:space="preserve"> IF(P12=N12, "⌒", "") &amp; VLOOKUP(MOD(ABS(P12 - P14), 12), Note!$F$1:$G$12, 2, FALSE)</f>
        <v>-</v>
      </c>
      <c r="Q46" s="87"/>
      <c r="R46" s="86" t="str">
        <f xml:space="preserve"> IF(R12=P12, "⌒", "") &amp; VLOOKUP(MOD(ABS(R12 - R14), 12), Note!$F$1:$G$12, 2, FALSE)</f>
        <v>-</v>
      </c>
      <c r="S46" s="87"/>
      <c r="T46" s="86" t="str">
        <f xml:space="preserve"> IF(T12=R12, "⌒", "") &amp; VLOOKUP(MOD(ABS(T12 - T14), 12), Note!$F$1:$G$12, 2, FALSE)</f>
        <v>5</v>
      </c>
      <c r="U46" s="87"/>
      <c r="V46" s="86" t="str">
        <f xml:space="preserve"> IF(V12=T12, "⌒", "") &amp; VLOOKUP(MOD(ABS(V12 - V14), 12), Note!$F$1:$G$12, 2, FALSE)</f>
        <v>8</v>
      </c>
      <c r="W46" s="87"/>
      <c r="X46" s="86" t="str">
        <f xml:space="preserve"> IF(X12=V12, "⌒", "") &amp; VLOOKUP(MOD(ABS(X12 - X14), 12), Note!$F$1:$G$12, 2, FALSE)</f>
        <v>5</v>
      </c>
      <c r="Y46" s="87"/>
      <c r="Z46" s="86" t="str">
        <f xml:space="preserve"> IF(Z12=X12, "⌒", "") &amp; VLOOKUP(MOD(ABS(Z12 - Z14), 12), Note!$F$1:$G$12, 2, FALSE)</f>
        <v>8</v>
      </c>
      <c r="AA46" s="87"/>
      <c r="AB46" s="86" t="str">
        <f xml:space="preserve"> IF(AB12=Z12, "⌒", "") &amp; VLOOKUP(MOD(ABS(AB12 - AB14), 12), Note!$F$1:$G$12, 2, FALSE)</f>
        <v>⌒5</v>
      </c>
      <c r="AC46" s="87"/>
      <c r="AD46" s="86" t="str">
        <f xml:space="preserve"> IF(AD12=AB12, "⌒", "") &amp; VLOOKUP(MOD(ABS(AD12 - AD14), 12), Note!$F$1:$G$12, 2, FALSE)</f>
        <v>8</v>
      </c>
      <c r="AE46" s="87"/>
      <c r="AF46" s="86" t="str">
        <f xml:space="preserve"> IF(AF12=AD12, "⌒", "") &amp; VLOOKUP(MOD(ABS(AF12 - AF14), 12), Note!$F$1:$G$12, 2, FALSE)</f>
        <v>-</v>
      </c>
      <c r="AG46" s="87"/>
      <c r="AH46" s="86" t="str">
        <f xml:space="preserve"> IF(AH12=AF12, "⌒", "") &amp; VLOOKUP(MOD(ABS(AH12 - AH14), 12), Note!$F$1:$G$12, 2, FALSE)</f>
        <v>-</v>
      </c>
      <c r="AI46" s="87"/>
      <c r="AJ46" s="86" t="str">
        <f xml:space="preserve"> IF(AJ12=AH12, "⌒", "") &amp; VLOOKUP(MOD(ABS(AJ12 - AJ14), 12), Note!$F$1:$G$12, 2, FALSE)</f>
        <v>5</v>
      </c>
      <c r="AK46" s="87"/>
      <c r="AL46" s="86" t="str">
        <f xml:space="preserve"> IF(AL12=AJ12, "⌒", "") &amp; VLOOKUP(MOD(ABS(AL12 - AL14), 12), Note!$F$1:$G$12, 2, FALSE)</f>
        <v>8</v>
      </c>
      <c r="AM46" s="87"/>
      <c r="AN46" s="33"/>
      <c r="AO46" s="46"/>
    </row>
    <row r="47" spans="1:41" x14ac:dyDescent="0.4">
      <c r="A47" s="46"/>
      <c r="B47" s="89" t="str">
        <f>C8  &amp; "～" &amp; C7</f>
        <v>B～T2</v>
      </c>
      <c r="C47" s="90"/>
      <c r="D47" s="86">
        <f xml:space="preserve"> VLOOKUP(MOD(ABS(D13 - D14), 12), Note!$F$1:$G$12, 2, FALSE)</f>
        <v>8</v>
      </c>
      <c r="E47" s="87"/>
      <c r="F47" s="86" t="str">
        <f xml:space="preserve"> IF(F13=D13, "⌒", "") &amp; VLOOKUP(MOD(ABS(F13 - F14), 12), Note!$F$1:$G$12, 2, FALSE)</f>
        <v>5</v>
      </c>
      <c r="G47" s="87"/>
      <c r="H47" s="86" t="str">
        <f xml:space="preserve"> IF(H13=F13, "⌒", "") &amp; VLOOKUP(MOD(ABS(H13 - H14), 12), Note!$F$1:$G$12, 2, FALSE)</f>
        <v>8</v>
      </c>
      <c r="I47" s="87"/>
      <c r="J47" s="86" t="str">
        <f xml:space="preserve"> IF(J13=H13, "⌒", "") &amp; VLOOKUP(MOD(ABS(J13 - J14), 12), Note!$F$1:$G$12, 2, FALSE)</f>
        <v>5</v>
      </c>
      <c r="K47" s="87"/>
      <c r="L47" s="86" t="str">
        <f xml:space="preserve"> IF(L13=J13, "⌒", "") &amp; VLOOKUP(MOD(ABS(L13 - L14), 12), Note!$F$1:$G$12, 2, FALSE)</f>
        <v>8</v>
      </c>
      <c r="M47" s="87"/>
      <c r="N47" s="86" t="str">
        <f xml:space="preserve"> IF(N13=L13, "⌒", "") &amp; VLOOKUP(MOD(ABS(N13 - N14), 12), Note!$F$1:$G$12, 2, FALSE)</f>
        <v>5</v>
      </c>
      <c r="O47" s="87"/>
      <c r="P47" s="86" t="str">
        <f xml:space="preserve"> IF(P13=N13, "⌒", "") &amp; VLOOKUP(MOD(ABS(P13 - P14), 12), Note!$F$1:$G$12, 2, FALSE)</f>
        <v>8</v>
      </c>
      <c r="Q47" s="87"/>
      <c r="R47" s="86" t="str">
        <f xml:space="preserve"> IF(R13=P13, "⌒", "") &amp; VLOOKUP(MOD(ABS(R13 - R14), 12), Note!$F$1:$G$12, 2, FALSE)</f>
        <v>⌒5</v>
      </c>
      <c r="S47" s="87"/>
      <c r="T47" s="86" t="str">
        <f xml:space="preserve"> IF(T13=R13, "⌒", "") &amp; VLOOKUP(MOD(ABS(T13 - T14), 12), Note!$F$1:$G$12, 2, FALSE)</f>
        <v>8</v>
      </c>
      <c r="U47" s="87"/>
      <c r="V47" s="86" t="str">
        <f xml:space="preserve"> IF(V13=T13, "⌒", "") &amp; VLOOKUP(MOD(ABS(V13 - V14), 12), Note!$F$1:$G$12, 2, FALSE)</f>
        <v>-</v>
      </c>
      <c r="W47" s="87"/>
      <c r="X47" s="86" t="str">
        <f xml:space="preserve"> IF(X13=V13, "⌒", "") &amp; VLOOKUP(MOD(ABS(X13 - X14), 12), Note!$F$1:$G$12, 2, FALSE)</f>
        <v>8</v>
      </c>
      <c r="Y47" s="87"/>
      <c r="Z47" s="86" t="str">
        <f xml:space="preserve"> IF(Z13=X13, "⌒", "") &amp; VLOOKUP(MOD(ABS(Z13 - Z14), 12), Note!$F$1:$G$12, 2, FALSE)</f>
        <v>⌒5</v>
      </c>
      <c r="AA47" s="87"/>
      <c r="AB47" s="86" t="str">
        <f xml:space="preserve"> IF(AB13=Z13, "⌒", "") &amp; VLOOKUP(MOD(ABS(AB13 - AB14), 12), Note!$F$1:$G$12, 2, FALSE)</f>
        <v>8</v>
      </c>
      <c r="AC47" s="87"/>
      <c r="AD47" s="86" t="str">
        <f xml:space="preserve"> IF(AD13=AB13, "⌒", "") &amp; VLOOKUP(MOD(ABS(AD13 - AD14), 12), Note!$F$1:$G$12, 2, FALSE)</f>
        <v>-</v>
      </c>
      <c r="AE47" s="87"/>
      <c r="AF47" s="86" t="str">
        <f xml:space="preserve"> IF(AF13=AD13, "⌒", "") &amp; VLOOKUP(MOD(ABS(AF13 - AF14), 12), Note!$F$1:$G$12, 2, FALSE)</f>
        <v>-</v>
      </c>
      <c r="AG47" s="87"/>
      <c r="AH47" s="86" t="str">
        <f xml:space="preserve"> IF(AH13=AF13, "⌒", "") &amp; VLOOKUP(MOD(ABS(AH13 - AH14), 12), Note!$F$1:$G$12, 2, FALSE)</f>
        <v>5</v>
      </c>
      <c r="AI47" s="87"/>
      <c r="AJ47" s="86" t="str">
        <f xml:space="preserve"> IF(AJ13=AH13, "⌒", "") &amp; VLOOKUP(MOD(ABS(AJ13 - AJ14), 12), Note!$F$1:$G$12, 2, FALSE)</f>
        <v>8</v>
      </c>
      <c r="AK47" s="87"/>
      <c r="AL47" s="86" t="str">
        <f xml:space="preserve"> IF(AL13=AJ13, "⌒", "") &amp; VLOOKUP(MOD(ABS(AL13 - AL14), 12), Note!$F$1:$G$12, 2, FALSE)</f>
        <v>⌒5</v>
      </c>
      <c r="AM47" s="87"/>
      <c r="AN47" s="33"/>
      <c r="AO47" s="46"/>
    </row>
    <row r="48" spans="1:41" x14ac:dyDescent="0.4">
      <c r="A48" s="46"/>
      <c r="B48" s="46"/>
      <c r="C48" s="46"/>
      <c r="D48" s="46"/>
      <c r="E48" s="46"/>
      <c r="F48" s="46"/>
      <c r="G48" s="46"/>
      <c r="H48" s="46"/>
      <c r="I48" s="49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</row>
    <row r="49" spans="1:41" x14ac:dyDescent="0.4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</row>
    <row r="51" spans="1:41" x14ac:dyDescent="0.4">
      <c r="B51" s="4"/>
      <c r="C51" s="67" t="s">
        <v>64</v>
      </c>
      <c r="D51" s="94">
        <v>18</v>
      </c>
      <c r="E51" s="94"/>
      <c r="F51" s="94">
        <v>24</v>
      </c>
      <c r="G51" s="94"/>
      <c r="H51" s="94">
        <v>30</v>
      </c>
      <c r="I51" s="94"/>
      <c r="J51" s="94">
        <v>36</v>
      </c>
      <c r="K51" s="94"/>
      <c r="L51" s="94">
        <v>42</v>
      </c>
      <c r="M51" s="94"/>
      <c r="N51" s="94">
        <v>48</v>
      </c>
      <c r="O51" s="94"/>
      <c r="P51" s="94">
        <v>54</v>
      </c>
      <c r="Q51" s="94"/>
      <c r="R51" s="94">
        <v>60</v>
      </c>
      <c r="S51" s="94"/>
      <c r="T51" s="94">
        <v>66</v>
      </c>
      <c r="U51" s="94"/>
      <c r="V51" s="94">
        <v>72</v>
      </c>
      <c r="W51" s="94"/>
      <c r="X51" s="94">
        <v>78</v>
      </c>
      <c r="Y51" s="94"/>
      <c r="Z51" s="94">
        <v>84</v>
      </c>
      <c r="AA51" s="94"/>
      <c r="AB51" s="94">
        <v>90</v>
      </c>
      <c r="AC51" s="94"/>
      <c r="AD51" s="94">
        <v>96</v>
      </c>
      <c r="AE51" s="94"/>
      <c r="AF51" s="94">
        <v>102</v>
      </c>
      <c r="AG51" s="94"/>
      <c r="AH51" s="94">
        <v>108</v>
      </c>
      <c r="AI51" s="94"/>
      <c r="AJ51" s="94">
        <v>114</v>
      </c>
      <c r="AK51" s="94"/>
      <c r="AL51" s="94">
        <v>120</v>
      </c>
      <c r="AM51" s="94"/>
    </row>
    <row r="52" spans="1:41" x14ac:dyDescent="0.4">
      <c r="B52" s="68"/>
      <c r="C52" s="6" t="str">
        <f>C3</f>
        <v>S</v>
      </c>
      <c r="D52" s="88">
        <f>VLOOKUP(D3, Note!$A$1:'Note'!$C$25,3,FALSE)+(E3-2)*14</f>
        <v>42</v>
      </c>
      <c r="E52" s="88"/>
      <c r="F52" s="88">
        <f>VLOOKUP(F3, Note!$A$1:'Note'!$C$25,3,FALSE)+(G3-2)*14</f>
        <v>40</v>
      </c>
      <c r="G52" s="88"/>
      <c r="H52" s="88">
        <f>VLOOKUP(H3, Note!$A$1:'Note'!$C$25,3,FALSE)+(I3-2)*14</f>
        <v>38</v>
      </c>
      <c r="I52" s="88"/>
      <c r="J52" s="88">
        <f>VLOOKUP(J3, Note!$A$1:'Note'!$C$25,3,FALSE)+(K3-2)*14</f>
        <v>36</v>
      </c>
      <c r="K52" s="88"/>
      <c r="L52" s="88">
        <f>VLOOKUP(L3, Note!$A$1:'Note'!$C$25,3,FALSE)+(M3-2)*14</f>
        <v>38</v>
      </c>
      <c r="M52" s="88"/>
      <c r="N52" s="88">
        <f>VLOOKUP(N3, Note!$A$1:'Note'!$C$25,3,FALSE)+(O3-2)*14</f>
        <v>40</v>
      </c>
      <c r="O52" s="88"/>
      <c r="P52" s="88">
        <f>VLOOKUP(P3, Note!$A$1:'Note'!$C$25,3,FALSE)+(Q3-2)*14</f>
        <v>42</v>
      </c>
      <c r="Q52" s="88"/>
      <c r="R52" s="88">
        <f>VLOOKUP(R3, Note!$A$1:'Note'!$C$25,3,FALSE)+(S3-2)*14</f>
        <v>44</v>
      </c>
      <c r="S52" s="88"/>
      <c r="T52" s="88">
        <f>VLOOKUP(T3, Note!$A$1:'Note'!$C$25,3,FALSE)+(U3-2)*14</f>
        <v>40</v>
      </c>
      <c r="U52" s="88"/>
      <c r="V52" s="88">
        <f>VLOOKUP(V3, Note!$A$1:'Note'!$C$25,3,FALSE)+(W3-2)*14</f>
        <v>38</v>
      </c>
      <c r="W52" s="88"/>
      <c r="X52" s="88">
        <f>VLOOKUP(X3, Note!$A$1:'Note'!$C$25,3,FALSE)+(Y3-2)*14</f>
        <v>40</v>
      </c>
      <c r="Y52" s="88"/>
      <c r="Z52" s="88">
        <f>VLOOKUP(Z3, Note!$A$1:'Note'!$C$25,3,FALSE)+(AA3-2)*14</f>
        <v>42</v>
      </c>
      <c r="AA52" s="88"/>
      <c r="AB52" s="88">
        <f>VLOOKUP(AB3, Note!$A$1:'Note'!$C$25,3,FALSE)+(AC3-2)*14</f>
        <v>44</v>
      </c>
      <c r="AC52" s="88"/>
      <c r="AD52" s="88">
        <f>VLOOKUP(AD3, Note!$A$1:'Note'!$C$25,3,FALSE)+(AE3-2)*14</f>
        <v>40</v>
      </c>
      <c r="AE52" s="88"/>
      <c r="AF52" s="88">
        <f>VLOOKUP(AF3, Note!$A$1:'Note'!$C$25,3,FALSE)+(AG3-2)*14</f>
        <v>38</v>
      </c>
      <c r="AG52" s="88"/>
      <c r="AH52" s="88">
        <f>VLOOKUP(AH3, Note!$A$1:'Note'!$C$25,3,FALSE)+(AI3-2)*14</f>
        <v>40</v>
      </c>
      <c r="AI52" s="88"/>
      <c r="AJ52" s="88">
        <f>VLOOKUP(AJ3, Note!$A$1:'Note'!$C$25,3,FALSE)+(AK3-2)*14</f>
        <v>36</v>
      </c>
      <c r="AK52" s="88"/>
      <c r="AL52" s="88">
        <f>VLOOKUP(AL3, Note!$A$1:'Note'!$C$25,3,FALSE)+(AM3-2)*14</f>
        <v>38</v>
      </c>
      <c r="AM52" s="88"/>
    </row>
    <row r="53" spans="1:41" x14ac:dyDescent="0.4">
      <c r="B53" s="68"/>
      <c r="C53" s="6" t="str">
        <f>C4</f>
        <v>A1</v>
      </c>
      <c r="D53" s="88">
        <f>VLOOKUP(D4, Note!$A$1:'Note'!$C$25,3,FALSE)+(E4-2)*14</f>
        <v>38</v>
      </c>
      <c r="E53" s="88"/>
      <c r="F53" s="88">
        <f>VLOOKUP(F4, Note!$A$1:'Note'!$C$25,3,FALSE)+(G4-2)*14</f>
        <v>36</v>
      </c>
      <c r="G53" s="88"/>
      <c r="H53" s="88">
        <f>VLOOKUP(H4, Note!$A$1:'Note'!$C$25,3,FALSE)+(I4-2)*14</f>
        <v>34</v>
      </c>
      <c r="I53" s="88"/>
      <c r="J53" s="88">
        <f>VLOOKUP(J4, Note!$A$1:'Note'!$C$25,3,FALSE)+(K4-2)*14</f>
        <v>32</v>
      </c>
      <c r="K53" s="88"/>
      <c r="L53" s="88">
        <f>VLOOKUP(L4, Note!$A$1:'Note'!$C$25,3,FALSE)+(M4-2)*14</f>
        <v>34</v>
      </c>
      <c r="M53" s="88"/>
      <c r="N53" s="88">
        <f>VLOOKUP(N4, Note!$A$1:'Note'!$C$25,3,FALSE)+(O4-2)*14</f>
        <v>36</v>
      </c>
      <c r="O53" s="88"/>
      <c r="P53" s="88">
        <f>VLOOKUP(P4, Note!$A$1:'Note'!$C$25,3,FALSE)+(Q4-2)*14</f>
        <v>36</v>
      </c>
      <c r="Q53" s="88"/>
      <c r="R53" s="88">
        <f>VLOOKUP(R4, Note!$A$1:'Note'!$C$25,3,FALSE)+(S4-2)*14</f>
        <v>38</v>
      </c>
      <c r="S53" s="88"/>
      <c r="T53" s="88">
        <f>VLOOKUP(T4, Note!$A$1:'Note'!$C$25,3,FALSE)+(U4-2)*14</f>
        <v>36</v>
      </c>
      <c r="U53" s="88"/>
      <c r="V53" s="88">
        <f>VLOOKUP(V4, Note!$A$1:'Note'!$C$25,3,FALSE)+(W4-2)*14</f>
        <v>34</v>
      </c>
      <c r="W53" s="88"/>
      <c r="X53" s="88">
        <f>VLOOKUP(X4, Note!$A$1:'Note'!$C$25,3,FALSE)+(Y4-2)*14</f>
        <v>36</v>
      </c>
      <c r="Y53" s="88"/>
      <c r="Z53" s="88">
        <f>VLOOKUP(Z4, Note!$A$1:'Note'!$C$25,3,FALSE)+(AA4-2)*14</f>
        <v>38</v>
      </c>
      <c r="AA53" s="88"/>
      <c r="AB53" s="88">
        <f>VLOOKUP(AB4, Note!$A$1:'Note'!$C$25,3,FALSE)+(AC4-2)*14</f>
        <v>38</v>
      </c>
      <c r="AC53" s="88"/>
      <c r="AD53" s="88">
        <f>VLOOKUP(AD4, Note!$A$1:'Note'!$C$25,3,FALSE)+(AE4-2)*14</f>
        <v>36</v>
      </c>
      <c r="AE53" s="88"/>
      <c r="AF53" s="88">
        <f>VLOOKUP(AF4, Note!$A$1:'Note'!$C$25,3,FALSE)+(AG4-2)*14</f>
        <v>34</v>
      </c>
      <c r="AG53" s="88"/>
      <c r="AH53" s="88">
        <f>VLOOKUP(AH4, Note!$A$1:'Note'!$C$25,3,FALSE)+(AI4-2)*14</f>
        <v>30</v>
      </c>
      <c r="AI53" s="88"/>
      <c r="AJ53" s="88">
        <f>VLOOKUP(AJ4, Note!$A$1:'Note'!$C$25,3,FALSE)+(AK4-2)*14</f>
        <v>32</v>
      </c>
      <c r="AK53" s="88"/>
      <c r="AL53" s="88">
        <f>VLOOKUP(AL4, Note!$A$1:'Note'!$C$25,3,FALSE)+(AM4-2)*14</f>
        <v>32</v>
      </c>
      <c r="AM53" s="88"/>
    </row>
    <row r="54" spans="1:41" x14ac:dyDescent="0.4">
      <c r="B54" s="68"/>
      <c r="C54" s="6" t="str">
        <f>C5</f>
        <v>A2</v>
      </c>
      <c r="D54" s="88">
        <f>VLOOKUP(D5, Note!$A$1:'Note'!$C$25,3,FALSE)+(E5-2)*14</f>
        <v>32</v>
      </c>
      <c r="E54" s="88"/>
      <c r="F54" s="88">
        <f>VLOOKUP(F5, Note!$A$1:'Note'!$C$25,3,FALSE)+(G5-2)*14</f>
        <v>32</v>
      </c>
      <c r="G54" s="88"/>
      <c r="H54" s="88">
        <f>VLOOKUP(H5, Note!$A$1:'Note'!$C$25,3,FALSE)+(I5-2)*14</f>
        <v>28</v>
      </c>
      <c r="I54" s="88"/>
      <c r="J54" s="88">
        <f>VLOOKUP(J5, Note!$A$1:'Note'!$C$25,3,FALSE)+(K5-2)*14</f>
        <v>28</v>
      </c>
      <c r="K54" s="88"/>
      <c r="L54" s="88">
        <f>VLOOKUP(L5, Note!$A$1:'Note'!$C$25,3,FALSE)+(M5-2)*14</f>
        <v>28</v>
      </c>
      <c r="M54" s="88"/>
      <c r="N54" s="88">
        <f>VLOOKUP(N5, Note!$A$1:'Note'!$C$25,3,FALSE)+(O5-2)*14</f>
        <v>32</v>
      </c>
      <c r="O54" s="88"/>
      <c r="P54" s="88">
        <f>VLOOKUP(P5, Note!$A$1:'Note'!$C$25,3,FALSE)+(Q5-2)*14</f>
        <v>32</v>
      </c>
      <c r="Q54" s="88"/>
      <c r="R54" s="88">
        <f>VLOOKUP(R5, Note!$A$1:'Note'!$C$25,3,FALSE)+(S5-2)*14</f>
        <v>34</v>
      </c>
      <c r="S54" s="88"/>
      <c r="T54" s="88">
        <f>VLOOKUP(T5, Note!$A$1:'Note'!$C$25,3,FALSE)+(U5-2)*14</f>
        <v>32</v>
      </c>
      <c r="U54" s="88"/>
      <c r="V54" s="88">
        <f>VLOOKUP(V5, Note!$A$1:'Note'!$C$25,3,FALSE)+(W5-2)*14</f>
        <v>28</v>
      </c>
      <c r="W54" s="88"/>
      <c r="X54" s="88">
        <f>VLOOKUP(X5, Note!$A$1:'Note'!$C$25,3,FALSE)+(Y5-2)*14</f>
        <v>32</v>
      </c>
      <c r="Y54" s="88"/>
      <c r="Z54" s="88">
        <f>VLOOKUP(Z5, Note!$A$1:'Note'!$C$25,3,FALSE)+(AA5-2)*14</f>
        <v>32</v>
      </c>
      <c r="AA54" s="88"/>
      <c r="AB54" s="88">
        <f>VLOOKUP(AB5, Note!$A$1:'Note'!$C$25,3,FALSE)+(AC5-2)*14</f>
        <v>34</v>
      </c>
      <c r="AC54" s="88"/>
      <c r="AD54" s="88">
        <f>VLOOKUP(AD5, Note!$A$1:'Note'!$C$25,3,FALSE)+(AE5-2)*14</f>
        <v>32</v>
      </c>
      <c r="AE54" s="88"/>
      <c r="AF54" s="88">
        <f>VLOOKUP(AF5, Note!$A$1:'Note'!$C$25,3,FALSE)+(AG5-2)*14</f>
        <v>28</v>
      </c>
      <c r="AG54" s="88"/>
      <c r="AH54" s="88">
        <f>VLOOKUP(AH5, Note!$A$1:'Note'!$C$25,3,FALSE)+(AI5-2)*14</f>
        <v>26</v>
      </c>
      <c r="AI54" s="88"/>
      <c r="AJ54" s="88">
        <f>VLOOKUP(AJ5, Note!$A$1:'Note'!$C$25,3,FALSE)+(AK5-2)*14</f>
        <v>26</v>
      </c>
      <c r="AK54" s="88"/>
      <c r="AL54" s="88">
        <f>VLOOKUP(AL5, Note!$A$1:'Note'!$C$25,3,FALSE)+(AM5-2)*14</f>
        <v>28</v>
      </c>
      <c r="AM54" s="88"/>
    </row>
    <row r="55" spans="1:41" x14ac:dyDescent="0.4">
      <c r="B55" s="68"/>
      <c r="C55" s="6" t="str">
        <f>C6</f>
        <v>T1</v>
      </c>
      <c r="D55" s="88">
        <f>VLOOKUP(D6, Note!$A$1:'Note'!$C$25,3,FALSE)+(E6-2)*14</f>
        <v>32</v>
      </c>
      <c r="E55" s="88"/>
      <c r="F55" s="88">
        <f>VLOOKUP(F6, Note!$A$1:'Note'!$C$25,3,FALSE)+(G6-2)*14</f>
        <v>32</v>
      </c>
      <c r="G55" s="88"/>
      <c r="H55" s="88">
        <f>VLOOKUP(H6, Note!$A$1:'Note'!$C$25,3,FALSE)+(I6-2)*14</f>
        <v>24</v>
      </c>
      <c r="I55" s="88"/>
      <c r="J55" s="88">
        <f>VLOOKUP(J6, Note!$A$1:'Note'!$C$25,3,FALSE)+(K6-2)*14</f>
        <v>28</v>
      </c>
      <c r="K55" s="88"/>
      <c r="L55" s="88">
        <f>VLOOKUP(L6, Note!$A$1:'Note'!$C$25,3,FALSE)+(M6-2)*14</f>
        <v>24</v>
      </c>
      <c r="M55" s="88"/>
      <c r="N55" s="88">
        <f>VLOOKUP(N6, Note!$A$1:'Note'!$C$25,3,FALSE)+(O6-2)*14</f>
        <v>32</v>
      </c>
      <c r="O55" s="88"/>
      <c r="P55" s="88">
        <f>VLOOKUP(P6, Note!$A$1:'Note'!$C$25,3,FALSE)+(Q6-2)*14</f>
        <v>28</v>
      </c>
      <c r="Q55" s="88"/>
      <c r="R55" s="88">
        <f>VLOOKUP(R6, Note!$A$1:'Note'!$C$25,3,FALSE)+(S6-2)*14</f>
        <v>34</v>
      </c>
      <c r="S55" s="88"/>
      <c r="T55" s="88">
        <f>VLOOKUP(T6, Note!$A$1:'Note'!$C$25,3,FALSE)+(U6-2)*14</f>
        <v>26</v>
      </c>
      <c r="U55" s="88"/>
      <c r="V55" s="88">
        <f>VLOOKUP(V6, Note!$A$1:'Note'!$C$25,3,FALSE)+(W6-2)*14</f>
        <v>34</v>
      </c>
      <c r="W55" s="88"/>
      <c r="X55" s="88">
        <f>VLOOKUP(X6, Note!$A$1:'Note'!$C$25,3,FALSE)+(Y6-2)*14</f>
        <v>26</v>
      </c>
      <c r="Y55" s="88"/>
      <c r="Z55" s="88">
        <f>VLOOKUP(Z6, Note!$A$1:'Note'!$C$25,3,FALSE)+(AA6-2)*14</f>
        <v>24</v>
      </c>
      <c r="AA55" s="88"/>
      <c r="AB55" s="88">
        <f>VLOOKUP(AB6, Note!$A$1:'Note'!$C$25,3,FALSE)+(AC6-2)*14</f>
        <v>24</v>
      </c>
      <c r="AC55" s="88"/>
      <c r="AD55" s="88">
        <f>VLOOKUP(AD6, Note!$A$1:'Note'!$C$25,3,FALSE)+(AE6-2)*14</f>
        <v>18</v>
      </c>
      <c r="AE55" s="88"/>
      <c r="AF55" s="88">
        <f>VLOOKUP(AF6, Note!$A$1:'Note'!$C$25,3,FALSE)+(AG6-2)*14</f>
        <v>24</v>
      </c>
      <c r="AG55" s="88"/>
      <c r="AH55" s="88">
        <f>VLOOKUP(AH6, Note!$A$1:'Note'!$C$25,3,FALSE)+(AI6-2)*14</f>
        <v>30</v>
      </c>
      <c r="AI55" s="88"/>
      <c r="AJ55" s="88">
        <f>VLOOKUP(AJ6, Note!$A$1:'Note'!$C$25,3,FALSE)+(AK6-2)*14</f>
        <v>26</v>
      </c>
      <c r="AK55" s="88"/>
      <c r="AL55" s="88">
        <f>VLOOKUP(AL6, Note!$A$1:'Note'!$C$25,3,FALSE)+(AM6-2)*14</f>
        <v>24</v>
      </c>
      <c r="AM55" s="88"/>
    </row>
    <row r="56" spans="1:41" x14ac:dyDescent="0.4">
      <c r="B56" s="68"/>
      <c r="C56" s="6" t="str">
        <f>C7</f>
        <v>T2</v>
      </c>
      <c r="D56" s="88">
        <f>VLOOKUP(D7, Note!$A$1:'Note'!$C$25,3,FALSE)+(E7-2)*14</f>
        <v>24</v>
      </c>
      <c r="E56" s="88"/>
      <c r="F56" s="88">
        <f>VLOOKUP(F7, Note!$A$1:'Note'!$C$25,3,FALSE)+(G7-2)*14</f>
        <v>26</v>
      </c>
      <c r="G56" s="88"/>
      <c r="H56" s="88">
        <f>VLOOKUP(H7, Note!$A$1:'Note'!$C$25,3,FALSE)+(I7-2)*14</f>
        <v>20</v>
      </c>
      <c r="I56" s="88"/>
      <c r="J56" s="88">
        <f>VLOOKUP(J7, Note!$A$1:'Note'!$C$25,3,FALSE)+(K7-2)*14</f>
        <v>22</v>
      </c>
      <c r="K56" s="88"/>
      <c r="L56" s="88">
        <f>VLOOKUP(L7, Note!$A$1:'Note'!$C$25,3,FALSE)+(M7-2)*14</f>
        <v>20</v>
      </c>
      <c r="M56" s="88"/>
      <c r="N56" s="88">
        <f>VLOOKUP(N7, Note!$A$1:'Note'!$C$25,3,FALSE)+(O7-2)*14</f>
        <v>26</v>
      </c>
      <c r="O56" s="88"/>
      <c r="P56" s="88">
        <f>VLOOKUP(P7, Note!$A$1:'Note'!$C$25,3,FALSE)+(Q7-2)*14</f>
        <v>24</v>
      </c>
      <c r="Q56" s="88"/>
      <c r="R56" s="88">
        <f>VLOOKUP(R7, Note!$A$1:'Note'!$C$25,3,FALSE)+(S7-2)*14</f>
        <v>24</v>
      </c>
      <c r="S56" s="88"/>
      <c r="T56" s="88">
        <f>VLOOKUP(T7, Note!$A$1:'Note'!$C$25,3,FALSE)+(U7-2)*14</f>
        <v>18</v>
      </c>
      <c r="U56" s="88"/>
      <c r="V56" s="88">
        <f>VLOOKUP(V7, Note!$A$1:'Note'!$C$25,3,FALSE)+(W7-2)*14</f>
        <v>24</v>
      </c>
      <c r="W56" s="88"/>
      <c r="X56" s="88">
        <f>VLOOKUP(X7, Note!$A$1:'Note'!$C$25,3,FALSE)+(Y7-2)*14</f>
        <v>32</v>
      </c>
      <c r="Y56" s="88"/>
      <c r="Z56" s="88">
        <f>VLOOKUP(Z7, Note!$A$1:'Note'!$C$25,3,FALSE)+(AA7-2)*14</f>
        <v>32</v>
      </c>
      <c r="AA56" s="88"/>
      <c r="AB56" s="88">
        <f>VLOOKUP(AB7, Note!$A$1:'Note'!$C$25,3,FALSE)+(AC7-2)*14</f>
        <v>30</v>
      </c>
      <c r="AC56" s="88"/>
      <c r="AD56" s="88">
        <f>VLOOKUP(AD7, Note!$A$1:'Note'!$C$25,3,FALSE)+(AE7-2)*14</f>
        <v>22</v>
      </c>
      <c r="AE56" s="88"/>
      <c r="AF56" s="88">
        <f>VLOOKUP(AF7, Note!$A$1:'Note'!$C$25,3,FALSE)+(AG7-2)*14</f>
        <v>24</v>
      </c>
      <c r="AG56" s="88"/>
      <c r="AH56" s="88">
        <f>VLOOKUP(AH7, Note!$A$1:'Note'!$C$25,3,FALSE)+(AI7-2)*14</f>
        <v>20</v>
      </c>
      <c r="AI56" s="88"/>
      <c r="AJ56" s="88">
        <f>VLOOKUP(AJ7, Note!$A$1:'Note'!$C$25,3,FALSE)+(AK7-2)*14</f>
        <v>18</v>
      </c>
      <c r="AK56" s="88"/>
      <c r="AL56" s="88">
        <f>VLOOKUP(AL7, Note!$A$1:'Note'!$C$25,3,FALSE)+(AM7-2)*14</f>
        <v>18</v>
      </c>
      <c r="AM56" s="88"/>
    </row>
    <row r="57" spans="1:41" x14ac:dyDescent="0.4">
      <c r="B57" s="68"/>
      <c r="C57" s="6" t="str">
        <f>C14</f>
        <v>B</v>
      </c>
      <c r="D57" s="88">
        <f>VLOOKUP(D8, Note!$A$1:'Note'!$C$25,3,FALSE)+(E8-2)*14</f>
        <v>24</v>
      </c>
      <c r="E57" s="88"/>
      <c r="F57" s="88">
        <f>VLOOKUP(F8, Note!$A$1:'Note'!$C$25,3,FALSE)+(G8-2)*14</f>
        <v>18</v>
      </c>
      <c r="G57" s="88"/>
      <c r="H57" s="88">
        <f>VLOOKUP(H8, Note!$A$1:'Note'!$C$25,3,FALSE)+(I8-2)*14</f>
        <v>20</v>
      </c>
      <c r="I57" s="88"/>
      <c r="J57" s="88">
        <f>VLOOKUP(J8, Note!$A$1:'Note'!$C$25,3,FALSE)+(K8-2)*14</f>
        <v>14</v>
      </c>
      <c r="K57" s="88"/>
      <c r="L57" s="88">
        <f>VLOOKUP(L8, Note!$A$1:'Note'!$C$25,3,FALSE)+(M8-2)*14</f>
        <v>20</v>
      </c>
      <c r="M57" s="88"/>
      <c r="N57" s="88">
        <f>VLOOKUP(N8, Note!$A$1:'Note'!$C$25,3,FALSE)+(O8-2)*14</f>
        <v>18</v>
      </c>
      <c r="O57" s="88"/>
      <c r="P57" s="88">
        <f>VLOOKUP(P8, Note!$A$1:'Note'!$C$25,3,FALSE)+(Q8-2)*14</f>
        <v>24</v>
      </c>
      <c r="Q57" s="88"/>
      <c r="R57" s="88">
        <f>VLOOKUP(R8, Note!$A$1:'Note'!$C$25,3,FALSE)+(S8-2)*14</f>
        <v>16</v>
      </c>
      <c r="S57" s="88"/>
      <c r="T57" s="88">
        <f>VLOOKUP(T8, Note!$A$1:'Note'!$C$25,3,FALSE)+(U8-2)*14</f>
        <v>18</v>
      </c>
      <c r="U57" s="88"/>
      <c r="V57" s="88">
        <f>VLOOKUP(V8, Note!$A$1:'Note'!$C$25,3,FALSE)+(W8-2)*14</f>
        <v>20</v>
      </c>
      <c r="W57" s="88"/>
      <c r="X57" s="88">
        <f>VLOOKUP(X8, Note!$A$1:'Note'!$C$25,3,FALSE)+(Y8-2)*14</f>
        <v>18</v>
      </c>
      <c r="Y57" s="88"/>
      <c r="Z57" s="88">
        <f>VLOOKUP(Z8, Note!$A$1:'Note'!$C$25,3,FALSE)+(AA8-2)*14</f>
        <v>24</v>
      </c>
      <c r="AA57" s="88"/>
      <c r="AB57" s="88">
        <f>VLOOKUP(AB8, Note!$A$1:'Note'!$C$25,3,FALSE)+(AC8-2)*14</f>
        <v>16</v>
      </c>
      <c r="AC57" s="88"/>
      <c r="AD57" s="88">
        <f>VLOOKUP(AD8, Note!$A$1:'Note'!$C$25,3,FALSE)+(AE8-2)*14</f>
        <v>18</v>
      </c>
      <c r="AE57" s="88"/>
      <c r="AF57" s="88">
        <f>VLOOKUP(AF8, Note!$A$1:'Note'!$C$25,3,FALSE)+(AG8-2)*14</f>
        <v>20</v>
      </c>
      <c r="AG57" s="88"/>
      <c r="AH57" s="88">
        <f>VLOOKUP(AH8, Note!$A$1:'Note'!$C$25,3,FALSE)+(AI8-2)*14</f>
        <v>12</v>
      </c>
      <c r="AI57" s="88"/>
      <c r="AJ57" s="88">
        <f>VLOOKUP(AJ8, Note!$A$1:'Note'!$C$25,3,FALSE)+(AK8-2)*14</f>
        <v>18</v>
      </c>
      <c r="AK57" s="88"/>
      <c r="AL57" s="88">
        <f>VLOOKUP(AL8, Note!$A$1:'Note'!$C$25,3,FALSE)+(AM8-2)*14</f>
        <v>10</v>
      </c>
      <c r="AM57" s="88"/>
    </row>
    <row r="58" spans="1:41" x14ac:dyDescent="0.4">
      <c r="I58" s="2"/>
    </row>
  </sheetData>
  <sheetProtection insertColumns="0"/>
  <mergeCells count="519"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AF34:AG34"/>
    <mergeCell ref="AH34:AI34"/>
    <mergeCell ref="AJ34:AK34"/>
    <mergeCell ref="AL34:AM34"/>
    <mergeCell ref="N34:O34"/>
    <mergeCell ref="P34:Q34"/>
    <mergeCell ref="R34:S34"/>
    <mergeCell ref="T34:U34"/>
    <mergeCell ref="V34:W34"/>
    <mergeCell ref="X34:Y34"/>
    <mergeCell ref="Z34:AA34"/>
    <mergeCell ref="AB34:AC34"/>
    <mergeCell ref="AD34:AE34"/>
    <mergeCell ref="X45:Y45"/>
    <mergeCell ref="Z45:AA45"/>
    <mergeCell ref="AB45:AC45"/>
    <mergeCell ref="AJ38:AK38"/>
    <mergeCell ref="AL38:AM38"/>
    <mergeCell ref="B35:C35"/>
    <mergeCell ref="D35:E35"/>
    <mergeCell ref="F35:G35"/>
    <mergeCell ref="H35:I35"/>
    <mergeCell ref="J35:K35"/>
    <mergeCell ref="L35:M35"/>
    <mergeCell ref="N35:O35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D38:AE38"/>
    <mergeCell ref="AF38:AG38"/>
    <mergeCell ref="AH38:AI38"/>
    <mergeCell ref="AD45:AE45"/>
    <mergeCell ref="AF45:AG45"/>
    <mergeCell ref="AH45:AI45"/>
    <mergeCell ref="AF39:AG39"/>
    <mergeCell ref="AH39:AI39"/>
    <mergeCell ref="AF42:AG42"/>
    <mergeCell ref="AH42:AI42"/>
    <mergeCell ref="AJ45:AK45"/>
    <mergeCell ref="AL45:AM45"/>
    <mergeCell ref="B41:C41"/>
    <mergeCell ref="D41:E41"/>
    <mergeCell ref="F41:G41"/>
    <mergeCell ref="H41:I41"/>
    <mergeCell ref="J41:K41"/>
    <mergeCell ref="L41:M41"/>
    <mergeCell ref="N41:O41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B42:C42"/>
    <mergeCell ref="D42:E42"/>
    <mergeCell ref="F42:G42"/>
    <mergeCell ref="F33:G33"/>
    <mergeCell ref="H33:I33"/>
    <mergeCell ref="J33:K33"/>
    <mergeCell ref="L33:M33"/>
    <mergeCell ref="B45:C45"/>
    <mergeCell ref="D45:E45"/>
    <mergeCell ref="F45:G45"/>
    <mergeCell ref="H45:I45"/>
    <mergeCell ref="J45:K45"/>
    <mergeCell ref="L45:M45"/>
    <mergeCell ref="B38:C38"/>
    <mergeCell ref="D38:E38"/>
    <mergeCell ref="F38:G38"/>
    <mergeCell ref="H38:I38"/>
    <mergeCell ref="J38:K38"/>
    <mergeCell ref="L38:M38"/>
    <mergeCell ref="B34:C34"/>
    <mergeCell ref="D34:E34"/>
    <mergeCell ref="F34:G34"/>
    <mergeCell ref="H34:I34"/>
    <mergeCell ref="J34:K34"/>
    <mergeCell ref="L34:M34"/>
    <mergeCell ref="B39:C39"/>
    <mergeCell ref="D39:E39"/>
    <mergeCell ref="AL33:AM33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Z33:AA33"/>
    <mergeCell ref="AB33:AC33"/>
    <mergeCell ref="AD33:AE33"/>
    <mergeCell ref="AF33:AG33"/>
    <mergeCell ref="AH33:AI33"/>
    <mergeCell ref="AJ33:AK33"/>
    <mergeCell ref="N33:O33"/>
    <mergeCell ref="P33:Q33"/>
    <mergeCell ref="R33:S33"/>
    <mergeCell ref="T33:U33"/>
    <mergeCell ref="V33:W33"/>
    <mergeCell ref="X33:Y33"/>
    <mergeCell ref="B33:C33"/>
    <mergeCell ref="D33:E33"/>
    <mergeCell ref="AF36:AG36"/>
    <mergeCell ref="AH36:AI36"/>
    <mergeCell ref="AJ36:AK36"/>
    <mergeCell ref="AL36:AM36"/>
    <mergeCell ref="B37:C37"/>
    <mergeCell ref="D37:E37"/>
    <mergeCell ref="F37:G37"/>
    <mergeCell ref="H37:I37"/>
    <mergeCell ref="J37:K37"/>
    <mergeCell ref="L37:M37"/>
    <mergeCell ref="T36:U36"/>
    <mergeCell ref="V36:W36"/>
    <mergeCell ref="X36:Y36"/>
    <mergeCell ref="Z36:AA36"/>
    <mergeCell ref="AB36:AC36"/>
    <mergeCell ref="AD36:AE36"/>
    <mergeCell ref="AL37:AM37"/>
    <mergeCell ref="AD37:AE37"/>
    <mergeCell ref="AF37:AG37"/>
    <mergeCell ref="AH37:AI37"/>
    <mergeCell ref="AJ37:AK37"/>
    <mergeCell ref="R39:S39"/>
    <mergeCell ref="Z37:AA37"/>
    <mergeCell ref="AB37:AC37"/>
    <mergeCell ref="N37:O37"/>
    <mergeCell ref="P37:Q37"/>
    <mergeCell ref="R37:S37"/>
    <mergeCell ref="T37:U37"/>
    <mergeCell ref="V37:W37"/>
    <mergeCell ref="X37:Y37"/>
    <mergeCell ref="N38:O38"/>
    <mergeCell ref="P38:Q38"/>
    <mergeCell ref="X38:Y38"/>
    <mergeCell ref="Z38:AA38"/>
    <mergeCell ref="AB38:AC38"/>
    <mergeCell ref="R38:S38"/>
    <mergeCell ref="T38:U38"/>
    <mergeCell ref="V38:W38"/>
    <mergeCell ref="AJ39:AK39"/>
    <mergeCell ref="AL39:AM39"/>
    <mergeCell ref="B40:C40"/>
    <mergeCell ref="D40:E40"/>
    <mergeCell ref="F40:G40"/>
    <mergeCell ref="H40:I40"/>
    <mergeCell ref="J40:K40"/>
    <mergeCell ref="L40:M40"/>
    <mergeCell ref="T39:U39"/>
    <mergeCell ref="V39:W39"/>
    <mergeCell ref="X39:Y39"/>
    <mergeCell ref="Z39:AA39"/>
    <mergeCell ref="AB39:AC39"/>
    <mergeCell ref="AD39:AE39"/>
    <mergeCell ref="AL40:AM40"/>
    <mergeCell ref="AF40:AG40"/>
    <mergeCell ref="AH40:AI40"/>
    <mergeCell ref="AJ40:AK40"/>
    <mergeCell ref="F39:G39"/>
    <mergeCell ref="H39:I39"/>
    <mergeCell ref="J39:K39"/>
    <mergeCell ref="L39:M39"/>
    <mergeCell ref="N39:O39"/>
    <mergeCell ref="P39:Q39"/>
    <mergeCell ref="H42:I42"/>
    <mergeCell ref="J42:K42"/>
    <mergeCell ref="L42:M42"/>
    <mergeCell ref="N42:O42"/>
    <mergeCell ref="P42:Q42"/>
    <mergeCell ref="R42:S42"/>
    <mergeCell ref="Z40:AA40"/>
    <mergeCell ref="AB40:AC40"/>
    <mergeCell ref="AD40:AE40"/>
    <mergeCell ref="N40:O40"/>
    <mergeCell ref="P40:Q40"/>
    <mergeCell ref="R40:S40"/>
    <mergeCell ref="T40:U40"/>
    <mergeCell ref="V40:W40"/>
    <mergeCell ref="X40:Y40"/>
    <mergeCell ref="AJ42:AK42"/>
    <mergeCell ref="AL42:AM42"/>
    <mergeCell ref="B43:C43"/>
    <mergeCell ref="D43:E43"/>
    <mergeCell ref="F43:G43"/>
    <mergeCell ref="H43:I43"/>
    <mergeCell ref="J43:K43"/>
    <mergeCell ref="L43:M43"/>
    <mergeCell ref="T42:U42"/>
    <mergeCell ref="V42:W42"/>
    <mergeCell ref="X42:Y42"/>
    <mergeCell ref="Z42:AA42"/>
    <mergeCell ref="AB42:AC42"/>
    <mergeCell ref="AD42:AE42"/>
    <mergeCell ref="AL43:AM43"/>
    <mergeCell ref="Z43:AA43"/>
    <mergeCell ref="AB43:AC43"/>
    <mergeCell ref="AD43:AE43"/>
    <mergeCell ref="AF43:AG43"/>
    <mergeCell ref="AH43:AI43"/>
    <mergeCell ref="AJ43:AK43"/>
    <mergeCell ref="N43:O43"/>
    <mergeCell ref="P43:Q43"/>
    <mergeCell ref="R43:S43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T43:U43"/>
    <mergeCell ref="V43:W43"/>
    <mergeCell ref="X43:Y43"/>
    <mergeCell ref="AF44:AG44"/>
    <mergeCell ref="AH44:AI44"/>
    <mergeCell ref="AJ44:AK44"/>
    <mergeCell ref="AL44:AM44"/>
    <mergeCell ref="B46:C46"/>
    <mergeCell ref="D46:E46"/>
    <mergeCell ref="F46:G46"/>
    <mergeCell ref="H46:I46"/>
    <mergeCell ref="J46:K46"/>
    <mergeCell ref="L46:M46"/>
    <mergeCell ref="T44:U44"/>
    <mergeCell ref="V44:W44"/>
    <mergeCell ref="X44:Y44"/>
    <mergeCell ref="Z44:AA44"/>
    <mergeCell ref="AB44:AC44"/>
    <mergeCell ref="AD44:AE44"/>
    <mergeCell ref="N45:O45"/>
    <mergeCell ref="P45:Q45"/>
    <mergeCell ref="R45:S45"/>
    <mergeCell ref="T45:U45"/>
    <mergeCell ref="V45:W45"/>
    <mergeCell ref="AL46:AM46"/>
    <mergeCell ref="B47:C47"/>
    <mergeCell ref="D47:E47"/>
    <mergeCell ref="F47:G47"/>
    <mergeCell ref="H47:I47"/>
    <mergeCell ref="J47:K47"/>
    <mergeCell ref="L47:M47"/>
    <mergeCell ref="N47:O47"/>
    <mergeCell ref="P47:Q47"/>
    <mergeCell ref="R47:S47"/>
    <mergeCell ref="Z46:AA46"/>
    <mergeCell ref="AB46:AC46"/>
    <mergeCell ref="AD46:AE46"/>
    <mergeCell ref="AF46:AG46"/>
    <mergeCell ref="AH46:AI46"/>
    <mergeCell ref="AJ46:AK46"/>
    <mergeCell ref="N46:O46"/>
    <mergeCell ref="P46:Q46"/>
    <mergeCell ref="R46:S46"/>
    <mergeCell ref="T46:U46"/>
    <mergeCell ref="V46:W46"/>
    <mergeCell ref="X46:Y46"/>
    <mergeCell ref="AF47:AG47"/>
    <mergeCell ref="AH47:AI47"/>
    <mergeCell ref="AJ47:AK47"/>
    <mergeCell ref="AL47:AM47"/>
    <mergeCell ref="D51:E51"/>
    <mergeCell ref="F51:G51"/>
    <mergeCell ref="H51:I51"/>
    <mergeCell ref="J51:K51"/>
    <mergeCell ref="L51:M51"/>
    <mergeCell ref="N51:O51"/>
    <mergeCell ref="T47:U47"/>
    <mergeCell ref="V47:W47"/>
    <mergeCell ref="X47:Y47"/>
    <mergeCell ref="Z47:AA47"/>
    <mergeCell ref="AB47:AC47"/>
    <mergeCell ref="AD47:AE47"/>
    <mergeCell ref="AH51:AI51"/>
    <mergeCell ref="AJ51:AK51"/>
    <mergeCell ref="AL51:AM51"/>
    <mergeCell ref="P51:Q51"/>
    <mergeCell ref="R51:S51"/>
    <mergeCell ref="T51:U51"/>
    <mergeCell ref="V51:W51"/>
    <mergeCell ref="X51:Y51"/>
    <mergeCell ref="Z51:AA51"/>
    <mergeCell ref="D52:E52"/>
    <mergeCell ref="F52:G52"/>
    <mergeCell ref="H52:I52"/>
    <mergeCell ref="J52:K52"/>
    <mergeCell ref="L52:M52"/>
    <mergeCell ref="N52:O52"/>
    <mergeCell ref="AB51:AC51"/>
    <mergeCell ref="AD51:AE51"/>
    <mergeCell ref="AF51:AG51"/>
    <mergeCell ref="AB52:AC52"/>
    <mergeCell ref="AD52:AE52"/>
    <mergeCell ref="AF52:AG52"/>
    <mergeCell ref="AH52:AI52"/>
    <mergeCell ref="AJ52:AK52"/>
    <mergeCell ref="AL52:AM52"/>
    <mergeCell ref="P52:Q52"/>
    <mergeCell ref="R52:S52"/>
    <mergeCell ref="T52:U52"/>
    <mergeCell ref="V52:W52"/>
    <mergeCell ref="X52:Y52"/>
    <mergeCell ref="Z52:AA52"/>
    <mergeCell ref="AH53:AI53"/>
    <mergeCell ref="AJ53:AK53"/>
    <mergeCell ref="AL53:AM53"/>
    <mergeCell ref="P53:Q53"/>
    <mergeCell ref="R53:S53"/>
    <mergeCell ref="T53:U53"/>
    <mergeCell ref="V53:W53"/>
    <mergeCell ref="X53:Y53"/>
    <mergeCell ref="Z53:AA53"/>
    <mergeCell ref="D55:E55"/>
    <mergeCell ref="F55:G55"/>
    <mergeCell ref="H55:I55"/>
    <mergeCell ref="J55:K55"/>
    <mergeCell ref="L55:M55"/>
    <mergeCell ref="N55:O55"/>
    <mergeCell ref="AB53:AC53"/>
    <mergeCell ref="AD53:AE53"/>
    <mergeCell ref="AF53:AG53"/>
    <mergeCell ref="D53:E53"/>
    <mergeCell ref="F53:G53"/>
    <mergeCell ref="H53:I53"/>
    <mergeCell ref="J53:K53"/>
    <mergeCell ref="L53:M53"/>
    <mergeCell ref="N53:O53"/>
    <mergeCell ref="AB55:AC55"/>
    <mergeCell ref="AD55:AE55"/>
    <mergeCell ref="AF55:AG55"/>
    <mergeCell ref="D54:E54"/>
    <mergeCell ref="F54:G54"/>
    <mergeCell ref="H54:I54"/>
    <mergeCell ref="J54:K54"/>
    <mergeCell ref="L54:M54"/>
    <mergeCell ref="N54:O54"/>
    <mergeCell ref="AH55:AI55"/>
    <mergeCell ref="AJ55:AK55"/>
    <mergeCell ref="AL55:AM55"/>
    <mergeCell ref="P55:Q55"/>
    <mergeCell ref="R55:S55"/>
    <mergeCell ref="T55:U55"/>
    <mergeCell ref="V55:W55"/>
    <mergeCell ref="X55:Y55"/>
    <mergeCell ref="Z55:AA55"/>
    <mergeCell ref="AH56:AI56"/>
    <mergeCell ref="AJ56:AK56"/>
    <mergeCell ref="AL56:AM56"/>
    <mergeCell ref="P56:Q56"/>
    <mergeCell ref="R56:S56"/>
    <mergeCell ref="T56:U56"/>
    <mergeCell ref="V56:W56"/>
    <mergeCell ref="X56:Y56"/>
    <mergeCell ref="Z56:AA56"/>
    <mergeCell ref="AH57:AI57"/>
    <mergeCell ref="AJ57:AK57"/>
    <mergeCell ref="AL57:AM57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D57:E57"/>
    <mergeCell ref="F57:G57"/>
    <mergeCell ref="H57:I57"/>
    <mergeCell ref="J57:K57"/>
    <mergeCell ref="L57:M57"/>
    <mergeCell ref="N57:O57"/>
    <mergeCell ref="AB56:AC56"/>
    <mergeCell ref="AD56:AE56"/>
    <mergeCell ref="AF56:AG56"/>
    <mergeCell ref="D56:E56"/>
    <mergeCell ref="F56:G56"/>
    <mergeCell ref="H56:I56"/>
    <mergeCell ref="J56:K56"/>
    <mergeCell ref="L56:M56"/>
    <mergeCell ref="N56:O56"/>
    <mergeCell ref="AB54:AC54"/>
    <mergeCell ref="AD54:AE54"/>
    <mergeCell ref="AF54:AG54"/>
    <mergeCell ref="AH54:AI54"/>
    <mergeCell ref="AJ54:AK54"/>
    <mergeCell ref="AL54:AM54"/>
    <mergeCell ref="P54:Q54"/>
    <mergeCell ref="R54:S54"/>
    <mergeCell ref="T54:U54"/>
    <mergeCell ref="V54:W54"/>
    <mergeCell ref="X54:Y54"/>
    <mergeCell ref="Z54:AA54"/>
  </mergeCells>
  <phoneticPr fontId="1"/>
  <conditionalFormatting sqref="F33:AM47">
    <cfRule type="expression" dxfId="41" priority="1">
      <formula>OR(D33&amp;F33="55", D33&amp;F33="88")</formula>
    </cfRule>
  </conditionalFormatting>
  <pageMargins left="0.7" right="0.7" top="0.75" bottom="0.75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93"/>
  <sheetViews>
    <sheetView zoomScaleNormal="100" zoomScaleSheetLayoutView="85" workbookViewId="0">
      <selection activeCell="AS20" sqref="AS20"/>
    </sheetView>
  </sheetViews>
  <sheetFormatPr defaultRowHeight="19.5" x14ac:dyDescent="0.4"/>
  <cols>
    <col min="1" max="2" width="3.33203125" style="1" customWidth="1"/>
    <col min="3" max="3" width="5.88671875" style="1" customWidth="1"/>
    <col min="4" max="4" width="3.109375" style="1" customWidth="1"/>
    <col min="5" max="5" width="2.21875" style="1" customWidth="1"/>
    <col min="6" max="6" width="3.109375" style="1" customWidth="1"/>
    <col min="7" max="7" width="2.21875" style="1" customWidth="1"/>
    <col min="8" max="8" width="3.109375" style="1" customWidth="1"/>
    <col min="9" max="9" width="2.21875" style="1" customWidth="1"/>
    <col min="10" max="10" width="3.109375" style="1" customWidth="1"/>
    <col min="11" max="11" width="2.21875" style="1" customWidth="1"/>
    <col min="12" max="12" width="3.109375" style="1" customWidth="1"/>
    <col min="13" max="13" width="2.21875" style="1" customWidth="1"/>
    <col min="14" max="14" width="3.109375" style="1" customWidth="1"/>
    <col min="15" max="15" width="2.21875" style="1" customWidth="1"/>
    <col min="16" max="16" width="3.109375" style="1" customWidth="1"/>
    <col min="17" max="17" width="2.21875" style="1" customWidth="1"/>
    <col min="18" max="18" width="3.109375" style="1" customWidth="1"/>
    <col min="19" max="19" width="2.21875" style="1" customWidth="1"/>
    <col min="20" max="20" width="3.109375" style="1" customWidth="1"/>
    <col min="21" max="21" width="2.21875" style="1" customWidth="1"/>
    <col min="22" max="22" width="3.109375" style="1" customWidth="1"/>
    <col min="23" max="23" width="2.21875" style="1" customWidth="1"/>
    <col min="24" max="24" width="3.109375" style="1" customWidth="1"/>
    <col min="25" max="25" width="2.21875" style="1" customWidth="1"/>
    <col min="26" max="26" width="3.109375" style="1" customWidth="1"/>
    <col min="27" max="27" width="2.21875" style="1" customWidth="1"/>
    <col min="28" max="28" width="3.109375" style="1" customWidth="1"/>
    <col min="29" max="29" width="2.21875" style="1" customWidth="1"/>
    <col min="30" max="30" width="3.109375" style="1" customWidth="1"/>
    <col min="31" max="31" width="2.21875" style="1" customWidth="1"/>
    <col min="32" max="32" width="3.109375" style="1" customWidth="1"/>
    <col min="33" max="33" width="2.21875" style="1" customWidth="1"/>
    <col min="34" max="34" width="3.109375" style="1" customWidth="1"/>
    <col min="35" max="35" width="2.21875" style="1" customWidth="1"/>
    <col min="36" max="36" width="3.109375" style="1" customWidth="1"/>
    <col min="37" max="37" width="2.21875" style="1" customWidth="1"/>
    <col min="38" max="38" width="3.109375" style="1" customWidth="1"/>
    <col min="39" max="39" width="2.21875" style="1" customWidth="1"/>
    <col min="40" max="40" width="3.109375" style="1" customWidth="1"/>
    <col min="41" max="41" width="2.21875" style="1" customWidth="1"/>
    <col min="42" max="42" width="2.44140625" style="1" customWidth="1"/>
    <col min="43" max="43" width="5" style="1" customWidth="1"/>
    <col min="44" max="16384" width="8.88671875" style="1"/>
  </cols>
  <sheetData>
    <row r="1" spans="1:43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</row>
    <row r="2" spans="1:43" x14ac:dyDescent="0.4">
      <c r="A2" s="33"/>
      <c r="B2" s="44" t="s">
        <v>58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</row>
    <row r="3" spans="1:43" x14ac:dyDescent="0.4">
      <c r="A3" s="33"/>
      <c r="B3" s="33"/>
      <c r="C3" s="37" t="s">
        <v>55</v>
      </c>
      <c r="D3" s="12" t="s">
        <v>4</v>
      </c>
      <c r="E3" s="13">
        <v>5</v>
      </c>
      <c r="F3" s="12" t="s">
        <v>14</v>
      </c>
      <c r="G3" s="13">
        <v>5</v>
      </c>
      <c r="H3" s="12" t="s">
        <v>10</v>
      </c>
      <c r="I3" s="13">
        <v>5</v>
      </c>
      <c r="J3" s="12" t="s">
        <v>0</v>
      </c>
      <c r="K3" s="13">
        <v>5</v>
      </c>
      <c r="L3" s="12" t="s">
        <v>10</v>
      </c>
      <c r="M3" s="13">
        <v>5</v>
      </c>
      <c r="N3" s="12" t="s">
        <v>14</v>
      </c>
      <c r="O3" s="13">
        <v>5</v>
      </c>
      <c r="P3" s="12" t="s">
        <v>4</v>
      </c>
      <c r="Q3" s="13">
        <v>5</v>
      </c>
      <c r="R3" s="12" t="s">
        <v>4</v>
      </c>
      <c r="S3" s="13">
        <v>5</v>
      </c>
      <c r="T3" s="12" t="s">
        <v>14</v>
      </c>
      <c r="U3" s="13">
        <v>5</v>
      </c>
      <c r="V3" s="12" t="s">
        <v>14</v>
      </c>
      <c r="W3" s="13">
        <v>5</v>
      </c>
      <c r="X3" s="12" t="s">
        <v>4</v>
      </c>
      <c r="Y3" s="13">
        <v>5</v>
      </c>
      <c r="Z3" s="12" t="s">
        <v>14</v>
      </c>
      <c r="AA3" s="13">
        <v>5</v>
      </c>
      <c r="AB3" s="14" t="s">
        <v>4</v>
      </c>
      <c r="AC3" s="15">
        <v>5</v>
      </c>
      <c r="AD3" s="14" t="s">
        <v>10</v>
      </c>
      <c r="AE3" s="15">
        <v>5</v>
      </c>
      <c r="AF3" s="14" t="s">
        <v>0</v>
      </c>
      <c r="AG3" s="16">
        <v>5</v>
      </c>
      <c r="AH3" s="14" t="s">
        <v>65</v>
      </c>
      <c r="AI3" s="15">
        <v>5</v>
      </c>
      <c r="AJ3" s="14" t="s">
        <v>6</v>
      </c>
      <c r="AK3" s="15">
        <v>5</v>
      </c>
      <c r="AL3" s="14" t="s">
        <v>66</v>
      </c>
      <c r="AM3" s="15">
        <v>4</v>
      </c>
      <c r="AN3" s="14" t="s">
        <v>4</v>
      </c>
      <c r="AO3" s="15">
        <v>4</v>
      </c>
      <c r="AP3" s="33"/>
      <c r="AQ3" s="33"/>
    </row>
    <row r="4" spans="1:43" x14ac:dyDescent="0.4">
      <c r="A4" s="33"/>
      <c r="B4" s="33"/>
      <c r="C4" s="37" t="s">
        <v>59</v>
      </c>
      <c r="D4" s="20" t="s">
        <v>9</v>
      </c>
      <c r="E4" s="21">
        <v>5</v>
      </c>
      <c r="F4" s="20" t="s">
        <v>14</v>
      </c>
      <c r="G4" s="21">
        <v>4</v>
      </c>
      <c r="H4" s="22" t="s">
        <v>4</v>
      </c>
      <c r="I4" s="23">
        <v>4</v>
      </c>
      <c r="J4" s="20" t="s">
        <v>0</v>
      </c>
      <c r="K4" s="21">
        <v>4</v>
      </c>
      <c r="L4" s="20" t="s">
        <v>4</v>
      </c>
      <c r="M4" s="21">
        <v>4</v>
      </c>
      <c r="N4" s="20" t="s">
        <v>14</v>
      </c>
      <c r="O4" s="21">
        <v>4</v>
      </c>
      <c r="P4" s="20" t="s">
        <v>67</v>
      </c>
      <c r="Q4" s="21">
        <v>5</v>
      </c>
      <c r="R4" s="20" t="s">
        <v>6</v>
      </c>
      <c r="S4" s="21">
        <v>5</v>
      </c>
      <c r="T4" s="20" t="s">
        <v>20</v>
      </c>
      <c r="U4" s="21">
        <v>4</v>
      </c>
      <c r="V4" s="20" t="s">
        <v>14</v>
      </c>
      <c r="W4" s="21">
        <v>4</v>
      </c>
      <c r="X4" s="20" t="s">
        <v>10</v>
      </c>
      <c r="Y4" s="21">
        <v>4</v>
      </c>
      <c r="Z4" s="20" t="s">
        <v>68</v>
      </c>
      <c r="AA4" s="21">
        <v>4</v>
      </c>
      <c r="AB4" s="20" t="s">
        <v>39</v>
      </c>
      <c r="AC4" s="21">
        <v>5</v>
      </c>
      <c r="AD4" s="20" t="s">
        <v>10</v>
      </c>
      <c r="AE4" s="21">
        <v>4</v>
      </c>
      <c r="AF4" s="20" t="s">
        <v>20</v>
      </c>
      <c r="AG4" s="24">
        <v>4</v>
      </c>
      <c r="AH4" s="20" t="s">
        <v>10</v>
      </c>
      <c r="AI4" s="21">
        <v>4</v>
      </c>
      <c r="AJ4" s="20" t="s">
        <v>10</v>
      </c>
      <c r="AK4" s="21">
        <v>4</v>
      </c>
      <c r="AL4" s="20" t="s">
        <v>14</v>
      </c>
      <c r="AM4" s="21">
        <v>4</v>
      </c>
      <c r="AN4" s="20" t="s">
        <v>0</v>
      </c>
      <c r="AO4" s="21">
        <v>4</v>
      </c>
      <c r="AP4" s="33"/>
      <c r="AQ4" s="33"/>
    </row>
    <row r="5" spans="1:43" x14ac:dyDescent="0.4">
      <c r="A5" s="33"/>
      <c r="B5" s="33"/>
      <c r="C5" s="37" t="s">
        <v>60</v>
      </c>
      <c r="D5" s="17" t="s">
        <v>13</v>
      </c>
      <c r="E5" s="18">
        <v>4</v>
      </c>
      <c r="F5" s="17" t="s">
        <v>0</v>
      </c>
      <c r="G5" s="18">
        <v>4</v>
      </c>
      <c r="H5" s="17" t="s">
        <v>9</v>
      </c>
      <c r="I5" s="18">
        <v>4</v>
      </c>
      <c r="J5" s="17" t="s">
        <v>9</v>
      </c>
      <c r="K5" s="18">
        <v>4</v>
      </c>
      <c r="L5" s="17" t="s">
        <v>9</v>
      </c>
      <c r="M5" s="18">
        <v>4</v>
      </c>
      <c r="N5" s="17" t="s">
        <v>18</v>
      </c>
      <c r="O5" s="18">
        <v>4</v>
      </c>
      <c r="P5" s="17" t="s">
        <v>0</v>
      </c>
      <c r="Q5" s="18">
        <v>4</v>
      </c>
      <c r="R5" s="17" t="s">
        <v>22</v>
      </c>
      <c r="S5" s="18">
        <v>4</v>
      </c>
      <c r="T5" s="17" t="s">
        <v>14</v>
      </c>
      <c r="U5" s="18">
        <v>4</v>
      </c>
      <c r="V5" s="17" t="s">
        <v>69</v>
      </c>
      <c r="W5" s="18">
        <v>4</v>
      </c>
      <c r="X5" s="17" t="s">
        <v>9</v>
      </c>
      <c r="Y5" s="18">
        <v>4</v>
      </c>
      <c r="Z5" s="17" t="s">
        <v>35</v>
      </c>
      <c r="AA5" s="18">
        <v>4</v>
      </c>
      <c r="AB5" s="17" t="s">
        <v>70</v>
      </c>
      <c r="AC5" s="18">
        <v>4</v>
      </c>
      <c r="AD5" s="17" t="s">
        <v>6</v>
      </c>
      <c r="AE5" s="18">
        <v>4</v>
      </c>
      <c r="AF5" s="17" t="s">
        <v>14</v>
      </c>
      <c r="AG5" s="19">
        <v>3</v>
      </c>
      <c r="AH5" s="17" t="s">
        <v>4</v>
      </c>
      <c r="AI5" s="18">
        <v>4</v>
      </c>
      <c r="AJ5" s="17" t="s">
        <v>6</v>
      </c>
      <c r="AK5" s="18">
        <v>3</v>
      </c>
      <c r="AL5" s="17" t="s">
        <v>0</v>
      </c>
      <c r="AM5" s="18">
        <v>4</v>
      </c>
      <c r="AN5" s="17" t="s">
        <v>9</v>
      </c>
      <c r="AO5" s="18">
        <v>4</v>
      </c>
      <c r="AP5" s="33"/>
      <c r="AQ5" s="33"/>
    </row>
    <row r="6" spans="1:43" x14ac:dyDescent="0.4">
      <c r="A6" s="33"/>
      <c r="B6" s="33"/>
      <c r="C6" s="37" t="s">
        <v>57</v>
      </c>
      <c r="D6" s="7" t="s">
        <v>4</v>
      </c>
      <c r="E6" s="8">
        <v>3</v>
      </c>
      <c r="F6" s="7" t="s">
        <v>20</v>
      </c>
      <c r="G6" s="8">
        <v>3</v>
      </c>
      <c r="H6" s="7" t="s">
        <v>8</v>
      </c>
      <c r="I6" s="8">
        <v>3</v>
      </c>
      <c r="J6" s="9" t="s">
        <v>14</v>
      </c>
      <c r="K6" s="10">
        <v>3</v>
      </c>
      <c r="L6" s="9" t="s">
        <v>8</v>
      </c>
      <c r="M6" s="10">
        <v>3</v>
      </c>
      <c r="N6" s="9" t="s">
        <v>20</v>
      </c>
      <c r="O6" s="10">
        <v>3</v>
      </c>
      <c r="P6" s="9" t="s">
        <v>4</v>
      </c>
      <c r="Q6" s="10">
        <v>3</v>
      </c>
      <c r="R6" s="9" t="s">
        <v>10</v>
      </c>
      <c r="S6" s="10">
        <v>3</v>
      </c>
      <c r="T6" s="9" t="s">
        <v>0</v>
      </c>
      <c r="U6" s="10">
        <v>3</v>
      </c>
      <c r="V6" s="9" t="s">
        <v>20</v>
      </c>
      <c r="W6" s="10">
        <v>3</v>
      </c>
      <c r="X6" s="9" t="s">
        <v>71</v>
      </c>
      <c r="Y6" s="10">
        <v>3</v>
      </c>
      <c r="Z6" s="9" t="s">
        <v>20</v>
      </c>
      <c r="AA6" s="10">
        <v>3</v>
      </c>
      <c r="AB6" s="7" t="s">
        <v>4</v>
      </c>
      <c r="AC6" s="8">
        <v>3</v>
      </c>
      <c r="AD6" s="7" t="s">
        <v>7</v>
      </c>
      <c r="AE6" s="8">
        <v>3</v>
      </c>
      <c r="AF6" s="7" t="s">
        <v>0</v>
      </c>
      <c r="AG6" s="11">
        <v>3</v>
      </c>
      <c r="AH6" s="7" t="s">
        <v>7</v>
      </c>
      <c r="AI6" s="8">
        <v>3</v>
      </c>
      <c r="AJ6" s="7" t="s">
        <v>10</v>
      </c>
      <c r="AK6" s="8">
        <v>3</v>
      </c>
      <c r="AL6" s="7" t="s">
        <v>0</v>
      </c>
      <c r="AM6" s="8">
        <v>3</v>
      </c>
      <c r="AN6" s="7" t="s">
        <v>4</v>
      </c>
      <c r="AO6" s="8">
        <v>3</v>
      </c>
      <c r="AP6" s="33"/>
      <c r="AQ6" s="33"/>
    </row>
    <row r="7" spans="1:43" x14ac:dyDescent="0.4">
      <c r="A7" s="33"/>
      <c r="B7" s="33"/>
      <c r="C7" s="37" t="s">
        <v>61</v>
      </c>
      <c r="D7" s="12" t="s">
        <v>9</v>
      </c>
      <c r="E7" s="13">
        <v>5</v>
      </c>
      <c r="F7" s="12" t="s">
        <v>20</v>
      </c>
      <c r="G7" s="13">
        <v>4</v>
      </c>
      <c r="H7" s="12" t="s">
        <v>4</v>
      </c>
      <c r="I7" s="13">
        <v>4</v>
      </c>
      <c r="J7" s="12" t="s">
        <v>17</v>
      </c>
      <c r="K7" s="13">
        <v>4</v>
      </c>
      <c r="L7" s="12" t="s">
        <v>4</v>
      </c>
      <c r="M7" s="13">
        <v>4</v>
      </c>
      <c r="N7" s="12" t="s">
        <v>2</v>
      </c>
      <c r="O7" s="13">
        <v>4</v>
      </c>
      <c r="P7" s="12" t="s">
        <v>9</v>
      </c>
      <c r="Q7" s="13">
        <v>5</v>
      </c>
      <c r="R7" s="12" t="s">
        <v>20</v>
      </c>
      <c r="S7" s="13">
        <v>4</v>
      </c>
      <c r="T7" s="12" t="s">
        <v>20</v>
      </c>
      <c r="U7" s="13">
        <v>4</v>
      </c>
      <c r="V7" s="12" t="s">
        <v>20</v>
      </c>
      <c r="W7" s="13">
        <v>4</v>
      </c>
      <c r="X7" s="12" t="s">
        <v>4</v>
      </c>
      <c r="Y7" s="13">
        <v>4</v>
      </c>
      <c r="Z7" s="12" t="s">
        <v>72</v>
      </c>
      <c r="AA7" s="13">
        <v>4</v>
      </c>
      <c r="AB7" s="14" t="s">
        <v>9</v>
      </c>
      <c r="AC7" s="15">
        <v>5</v>
      </c>
      <c r="AD7" s="14" t="s">
        <v>6</v>
      </c>
      <c r="AE7" s="15">
        <v>5</v>
      </c>
      <c r="AF7" s="14" t="s">
        <v>73</v>
      </c>
      <c r="AG7" s="16">
        <v>4</v>
      </c>
      <c r="AH7" s="14" t="s">
        <v>4</v>
      </c>
      <c r="AI7" s="15">
        <v>4</v>
      </c>
      <c r="AJ7" s="14" t="s">
        <v>4</v>
      </c>
      <c r="AK7" s="15">
        <v>4</v>
      </c>
      <c r="AL7" s="14" t="s">
        <v>74</v>
      </c>
      <c r="AM7" s="15">
        <v>4</v>
      </c>
      <c r="AN7" s="14" t="s">
        <v>4</v>
      </c>
      <c r="AO7" s="15">
        <v>4</v>
      </c>
      <c r="AP7" s="33"/>
      <c r="AQ7" s="33"/>
    </row>
    <row r="8" spans="1:43" x14ac:dyDescent="0.4">
      <c r="A8" s="33"/>
      <c r="B8" s="33"/>
      <c r="C8" s="37" t="s">
        <v>56</v>
      </c>
      <c r="D8" s="20" t="s">
        <v>0</v>
      </c>
      <c r="E8" s="21">
        <v>4</v>
      </c>
      <c r="F8" s="20" t="s">
        <v>14</v>
      </c>
      <c r="G8" s="21">
        <v>4</v>
      </c>
      <c r="H8" s="22" t="s">
        <v>9</v>
      </c>
      <c r="I8" s="23">
        <v>4</v>
      </c>
      <c r="J8" s="20" t="s">
        <v>0</v>
      </c>
      <c r="K8" s="21">
        <v>4</v>
      </c>
      <c r="L8" s="20" t="s">
        <v>9</v>
      </c>
      <c r="M8" s="21">
        <v>4</v>
      </c>
      <c r="N8" s="20" t="s">
        <v>14</v>
      </c>
      <c r="O8" s="21">
        <v>4</v>
      </c>
      <c r="P8" s="20" t="s">
        <v>0</v>
      </c>
      <c r="Q8" s="21">
        <v>4</v>
      </c>
      <c r="R8" s="20" t="s">
        <v>20</v>
      </c>
      <c r="S8" s="21">
        <v>4</v>
      </c>
      <c r="T8" s="20" t="s">
        <v>0</v>
      </c>
      <c r="U8" s="21">
        <v>4</v>
      </c>
      <c r="V8" s="20" t="s">
        <v>14</v>
      </c>
      <c r="W8" s="21">
        <v>4</v>
      </c>
      <c r="X8" s="20" t="s">
        <v>9</v>
      </c>
      <c r="Y8" s="21">
        <v>4</v>
      </c>
      <c r="Z8" s="20" t="s">
        <v>14</v>
      </c>
      <c r="AA8" s="21">
        <v>4</v>
      </c>
      <c r="AB8" s="20" t="s">
        <v>0</v>
      </c>
      <c r="AC8" s="21">
        <v>4</v>
      </c>
      <c r="AD8" s="20" t="s">
        <v>10</v>
      </c>
      <c r="AE8" s="21">
        <v>4</v>
      </c>
      <c r="AF8" s="20" t="s">
        <v>14</v>
      </c>
      <c r="AG8" s="24">
        <v>4</v>
      </c>
      <c r="AH8" s="20" t="s">
        <v>39</v>
      </c>
      <c r="AI8" s="21">
        <v>4</v>
      </c>
      <c r="AJ8" s="20" t="s">
        <v>20</v>
      </c>
      <c r="AK8" s="21">
        <v>3</v>
      </c>
      <c r="AL8" s="20" t="s">
        <v>73</v>
      </c>
      <c r="AM8" s="21">
        <v>3</v>
      </c>
      <c r="AN8" s="20" t="s">
        <v>9</v>
      </c>
      <c r="AO8" s="21">
        <v>4</v>
      </c>
      <c r="AP8" s="33"/>
      <c r="AQ8" s="33"/>
    </row>
    <row r="9" spans="1:43" x14ac:dyDescent="0.4">
      <c r="A9" s="33"/>
      <c r="B9" s="33"/>
      <c r="C9" s="37" t="s">
        <v>62</v>
      </c>
      <c r="D9" s="17" t="s">
        <v>39</v>
      </c>
      <c r="E9" s="18">
        <v>4</v>
      </c>
      <c r="F9" s="17" t="s">
        <v>0</v>
      </c>
      <c r="G9" s="18">
        <v>4</v>
      </c>
      <c r="H9" s="17" t="s">
        <v>4</v>
      </c>
      <c r="I9" s="18">
        <v>3</v>
      </c>
      <c r="J9" s="17" t="s">
        <v>9</v>
      </c>
      <c r="K9" s="18">
        <v>4</v>
      </c>
      <c r="L9" s="17" t="s">
        <v>4</v>
      </c>
      <c r="M9" s="18">
        <v>3</v>
      </c>
      <c r="N9" s="17" t="s">
        <v>18</v>
      </c>
      <c r="O9" s="18">
        <v>4</v>
      </c>
      <c r="P9" s="17" t="s">
        <v>9</v>
      </c>
      <c r="Q9" s="18">
        <v>4</v>
      </c>
      <c r="R9" s="17" t="s">
        <v>22</v>
      </c>
      <c r="S9" s="18">
        <v>4</v>
      </c>
      <c r="T9" s="17" t="s">
        <v>20</v>
      </c>
      <c r="U9" s="18">
        <v>3</v>
      </c>
      <c r="V9" s="17" t="s">
        <v>0</v>
      </c>
      <c r="W9" s="18">
        <v>4</v>
      </c>
      <c r="X9" s="17" t="s">
        <v>4</v>
      </c>
      <c r="Y9" s="18">
        <v>3</v>
      </c>
      <c r="Z9" s="17" t="s">
        <v>35</v>
      </c>
      <c r="AA9" s="18">
        <v>4</v>
      </c>
      <c r="AB9" s="17" t="s">
        <v>9</v>
      </c>
      <c r="AC9" s="18">
        <v>4</v>
      </c>
      <c r="AD9" s="17" t="s">
        <v>4</v>
      </c>
      <c r="AE9" s="18">
        <v>3</v>
      </c>
      <c r="AF9" s="17" t="s">
        <v>14</v>
      </c>
      <c r="AG9" s="19">
        <v>3</v>
      </c>
      <c r="AH9" s="17" t="s">
        <v>10</v>
      </c>
      <c r="AI9" s="18">
        <v>3</v>
      </c>
      <c r="AJ9" s="17" t="s">
        <v>20</v>
      </c>
      <c r="AK9" s="18">
        <v>3</v>
      </c>
      <c r="AL9" s="17" t="s">
        <v>0</v>
      </c>
      <c r="AM9" s="18">
        <v>3</v>
      </c>
      <c r="AN9" s="17" t="s">
        <v>42</v>
      </c>
      <c r="AO9" s="18">
        <v>3</v>
      </c>
      <c r="AP9" s="33"/>
      <c r="AQ9" s="33"/>
    </row>
    <row r="10" spans="1:43" x14ac:dyDescent="0.4">
      <c r="A10" s="33"/>
      <c r="B10" s="33"/>
      <c r="C10" s="37" t="s">
        <v>63</v>
      </c>
      <c r="D10" s="7" t="s">
        <v>4</v>
      </c>
      <c r="E10" s="8">
        <v>3</v>
      </c>
      <c r="F10" s="7" t="s">
        <v>0</v>
      </c>
      <c r="G10" s="8">
        <v>3</v>
      </c>
      <c r="H10" s="7" t="s">
        <v>8</v>
      </c>
      <c r="I10" s="8">
        <v>3</v>
      </c>
      <c r="J10" s="9" t="s">
        <v>9</v>
      </c>
      <c r="K10" s="10">
        <v>3</v>
      </c>
      <c r="L10" s="9" t="s">
        <v>8</v>
      </c>
      <c r="M10" s="10">
        <v>3</v>
      </c>
      <c r="N10" s="9" t="s">
        <v>0</v>
      </c>
      <c r="O10" s="10">
        <v>3</v>
      </c>
      <c r="P10" s="9" t="s">
        <v>4</v>
      </c>
      <c r="Q10" s="10">
        <v>3</v>
      </c>
      <c r="R10" s="9" t="s">
        <v>6</v>
      </c>
      <c r="S10" s="10">
        <v>3</v>
      </c>
      <c r="T10" s="9" t="s">
        <v>0</v>
      </c>
      <c r="U10" s="10">
        <v>3</v>
      </c>
      <c r="V10" s="9" t="s">
        <v>69</v>
      </c>
      <c r="W10" s="10">
        <v>3</v>
      </c>
      <c r="X10" s="9" t="s">
        <v>8</v>
      </c>
      <c r="Y10" s="10">
        <v>3</v>
      </c>
      <c r="Z10" s="9" t="s">
        <v>0</v>
      </c>
      <c r="AA10" s="10">
        <v>3</v>
      </c>
      <c r="AB10" s="9" t="s">
        <v>7</v>
      </c>
      <c r="AC10" s="10">
        <v>3</v>
      </c>
      <c r="AD10" s="7" t="s">
        <v>6</v>
      </c>
      <c r="AE10" s="8">
        <v>3</v>
      </c>
      <c r="AF10" s="7" t="s">
        <v>0</v>
      </c>
      <c r="AG10" s="8">
        <v>3</v>
      </c>
      <c r="AH10" s="7" t="s">
        <v>10</v>
      </c>
      <c r="AI10" s="11">
        <v>3</v>
      </c>
      <c r="AJ10" s="7" t="s">
        <v>11</v>
      </c>
      <c r="AK10" s="8">
        <v>2</v>
      </c>
      <c r="AL10" s="7" t="s">
        <v>12</v>
      </c>
      <c r="AM10" s="8">
        <v>3</v>
      </c>
      <c r="AN10" s="7" t="s">
        <v>4</v>
      </c>
      <c r="AO10" s="8">
        <v>2</v>
      </c>
      <c r="AP10" s="33"/>
      <c r="AQ10" s="33"/>
    </row>
    <row r="11" spans="1:43" hidden="1" x14ac:dyDescent="0.4">
      <c r="A11" s="4"/>
      <c r="B11" s="4"/>
      <c r="C11" s="5" t="str">
        <f t="shared" ref="C11:C18" si="0">C3</f>
        <v>S1</v>
      </c>
      <c r="D11" s="95">
        <f>VLOOKUP(D3,Note!$A$1:'Note'!$C$25,2,FALSE)+(E3-1)*12</f>
        <v>57</v>
      </c>
      <c r="E11" s="95"/>
      <c r="F11" s="95">
        <f>VLOOKUP(F3,Note!$A$1:'Note'!$C$25,2,FALSE)+(G3-1)*12</f>
        <v>56</v>
      </c>
      <c r="G11" s="95"/>
      <c r="H11" s="95">
        <f>VLOOKUP(H3,Note!$A$1:'Note'!$C$25,2,FALSE)+(I3-1)*12</f>
        <v>54</v>
      </c>
      <c r="I11" s="95"/>
      <c r="J11" s="95">
        <f>VLOOKUP(J3,Note!$A$1:'Note'!$C$25,2,FALSE)+(K3-1)*12</f>
        <v>52</v>
      </c>
      <c r="K11" s="95"/>
      <c r="L11" s="95">
        <f>VLOOKUP(L3,Note!$A$1:'Note'!$C$25,2,FALSE)+(M3-1)*12</f>
        <v>54</v>
      </c>
      <c r="M11" s="95"/>
      <c r="N11" s="95">
        <f>VLOOKUP(N3,Note!$A$1:'Note'!$C$25,2,FALSE)+(O3-1)*12</f>
        <v>56</v>
      </c>
      <c r="O11" s="95"/>
      <c r="P11" s="95">
        <f>VLOOKUP(P3,Note!$A$1:'Note'!$C$25,2,FALSE)+(Q3-1)*12</f>
        <v>57</v>
      </c>
      <c r="Q11" s="95"/>
      <c r="R11" s="95">
        <f>VLOOKUP(R3,Note!$A$1:'Note'!$C$25,2,FALSE)+(S3-1)*12</f>
        <v>57</v>
      </c>
      <c r="S11" s="95"/>
      <c r="T11" s="95">
        <f>VLOOKUP(T3,Note!$A$1:'Note'!$C$25,2,FALSE)+(U3-1)*12</f>
        <v>56</v>
      </c>
      <c r="U11" s="95"/>
      <c r="V11" s="95">
        <f>VLOOKUP(V3,Note!$A$1:'Note'!$C$25,2,FALSE)+(W3-1)*12</f>
        <v>56</v>
      </c>
      <c r="W11" s="95"/>
      <c r="X11" s="95">
        <f>VLOOKUP(X3,Note!$A$1:'Note'!$C$25,2,FALSE)+(Y3-1)*12</f>
        <v>57</v>
      </c>
      <c r="Y11" s="95"/>
      <c r="Z11" s="95">
        <f>VLOOKUP(Z3,Note!$A$1:'Note'!$C$25,2,FALSE)+(AA3-1)*12</f>
        <v>56</v>
      </c>
      <c r="AA11" s="95"/>
      <c r="AB11" s="95">
        <f>VLOOKUP(AB3,Note!$A$1:'Note'!$C$25,2,FALSE)+(AC3-1)*12</f>
        <v>57</v>
      </c>
      <c r="AC11" s="95"/>
      <c r="AD11" s="95">
        <f>VLOOKUP(AD3,Note!$A$1:'Note'!$C$25,2,FALSE)+(AE3-1)*12</f>
        <v>54</v>
      </c>
      <c r="AE11" s="95"/>
      <c r="AF11" s="95">
        <f>VLOOKUP(AF3,Note!$A$1:'Note'!$C$25,2,FALSE)+(AG3-1)*12</f>
        <v>52</v>
      </c>
      <c r="AG11" s="95"/>
      <c r="AH11" s="95">
        <f>VLOOKUP(AH3,Note!$A$1:'Note'!$C$25,2,FALSE)+(AI3-1)*12</f>
        <v>49</v>
      </c>
      <c r="AI11" s="95"/>
      <c r="AJ11" s="95">
        <f>VLOOKUP(AJ3,Note!$A$1:'Note'!$C$25,2,FALSE)+(AK3-1)*12</f>
        <v>50</v>
      </c>
      <c r="AK11" s="95"/>
      <c r="AL11" s="95">
        <f>VLOOKUP(AL3,Note!$A$1:'Note'!$C$25,2,FALSE)+(AM3-1)*12</f>
        <v>47</v>
      </c>
      <c r="AM11" s="95"/>
      <c r="AN11" s="95">
        <f>VLOOKUP(AN3,Note!$A$1:'Note'!$C$25,2,FALSE)+(AO3-1)*12</f>
        <v>45</v>
      </c>
      <c r="AO11" s="95"/>
      <c r="AP11" s="4"/>
      <c r="AQ11" s="4"/>
    </row>
    <row r="12" spans="1:43" hidden="1" x14ac:dyDescent="0.4">
      <c r="A12" s="4"/>
      <c r="B12" s="4"/>
      <c r="C12" s="5" t="str">
        <f t="shared" si="0"/>
        <v>A1</v>
      </c>
      <c r="D12" s="96">
        <f>VLOOKUP(D4,Note!$A$1:'Note'!$C$25,2,FALSE)+(E4-1)*12</f>
        <v>49</v>
      </c>
      <c r="E12" s="96"/>
      <c r="F12" s="96">
        <f>VLOOKUP(F4,Note!$A$1:'Note'!$C$25,2,FALSE)+(G4-1)*12</f>
        <v>44</v>
      </c>
      <c r="G12" s="96"/>
      <c r="H12" s="96">
        <f>VLOOKUP(H4,Note!$A$1:'Note'!$C$25,2,FALSE)+(I4-1)*12</f>
        <v>45</v>
      </c>
      <c r="I12" s="96"/>
      <c r="J12" s="96">
        <f>VLOOKUP(J4,Note!$A$1:'Note'!$C$25,2,FALSE)+(K4-1)*12</f>
        <v>40</v>
      </c>
      <c r="K12" s="96"/>
      <c r="L12" s="96">
        <f>VLOOKUP(L4,Note!$A$1:'Note'!$C$25,2,FALSE)+(M4-1)*12</f>
        <v>45</v>
      </c>
      <c r="M12" s="96"/>
      <c r="N12" s="96">
        <f>VLOOKUP(N4,Note!$A$1:'Note'!$C$25,2,FALSE)+(O4-1)*12</f>
        <v>44</v>
      </c>
      <c r="O12" s="96"/>
      <c r="P12" s="96">
        <f>VLOOKUP(P4,Note!$A$1:'Note'!$C$25,2,FALSE)+(Q4-1)*12</f>
        <v>49</v>
      </c>
      <c r="Q12" s="96"/>
      <c r="R12" s="96">
        <f>VLOOKUP(R4,Note!$A$1:'Note'!$C$25,2,FALSE)+(S4-1)*12</f>
        <v>50</v>
      </c>
      <c r="S12" s="96"/>
      <c r="T12" s="96">
        <f>VLOOKUP(T4,Note!$A$1:'Note'!$C$25,2,FALSE)+(U4-1)*12</f>
        <v>47</v>
      </c>
      <c r="U12" s="96"/>
      <c r="V12" s="96">
        <f>VLOOKUP(V4,Note!$A$1:'Note'!$C$25,2,FALSE)+(W4-1)*12</f>
        <v>44</v>
      </c>
      <c r="W12" s="96"/>
      <c r="X12" s="96">
        <f>VLOOKUP(X4,Note!$A$1:'Note'!$C$25,2,FALSE)+(Y4-1)*12</f>
        <v>42</v>
      </c>
      <c r="Y12" s="96"/>
      <c r="Z12" s="96">
        <f>VLOOKUP(Z4,Note!$A$1:'Note'!$C$25,2,FALSE)+(AA4-1)*12</f>
        <v>44</v>
      </c>
      <c r="AA12" s="96"/>
      <c r="AB12" s="96">
        <f>VLOOKUP(AB4,Note!$A$1:'Note'!$C$25,2,FALSE)+(AC4-1)*12</f>
        <v>49</v>
      </c>
      <c r="AC12" s="96"/>
      <c r="AD12" s="96">
        <f>VLOOKUP(AD4,Note!$A$1:'Note'!$C$25,2,FALSE)+(AE4-1)*12</f>
        <v>42</v>
      </c>
      <c r="AE12" s="96"/>
      <c r="AF12" s="96">
        <f>VLOOKUP(AF4,Note!$A$1:'Note'!$C$25,2,FALSE)+(AG4-1)*12</f>
        <v>47</v>
      </c>
      <c r="AG12" s="96"/>
      <c r="AH12" s="96">
        <f>VLOOKUP(AH4,Note!$A$1:'Note'!$C$25,2,FALSE)+(AI4-1)*12</f>
        <v>42</v>
      </c>
      <c r="AI12" s="96"/>
      <c r="AJ12" s="96">
        <f>VLOOKUP(AJ4,Note!$A$1:'Note'!$C$25,2,FALSE)+(AK4-1)*12</f>
        <v>42</v>
      </c>
      <c r="AK12" s="96"/>
      <c r="AL12" s="96">
        <f>VLOOKUP(AL4,Note!$A$1:'Note'!$C$25,2,FALSE)+(AM4-1)*12</f>
        <v>44</v>
      </c>
      <c r="AM12" s="96"/>
      <c r="AN12" s="96">
        <f>VLOOKUP(AN4,Note!$A$1:'Note'!$C$25,2,FALSE)+(AO4-1)*12</f>
        <v>40</v>
      </c>
      <c r="AO12" s="96"/>
      <c r="AP12" s="4"/>
      <c r="AQ12" s="4"/>
    </row>
    <row r="13" spans="1:43" hidden="1" x14ac:dyDescent="0.4">
      <c r="A13" s="4"/>
      <c r="B13" s="4"/>
      <c r="C13" s="5" t="str">
        <f t="shared" si="0"/>
        <v>T1</v>
      </c>
      <c r="D13" s="96">
        <f>VLOOKUP(D5,Note!$A$1:'Note'!$C$25,2,FALSE)+(E5-1)*12</f>
        <v>40</v>
      </c>
      <c r="E13" s="96"/>
      <c r="F13" s="96">
        <f>VLOOKUP(F5,Note!$A$1:'Note'!$C$25,2,FALSE)+(G5-1)*12</f>
        <v>40</v>
      </c>
      <c r="G13" s="96"/>
      <c r="H13" s="96">
        <f>VLOOKUP(H5,Note!$A$1:'Note'!$C$25,2,FALSE)+(I5-1)*12</f>
        <v>37</v>
      </c>
      <c r="I13" s="96"/>
      <c r="J13" s="96">
        <f>VLOOKUP(J5,Note!$A$1:'Note'!$C$25,2,FALSE)+(K5-1)*12</f>
        <v>37</v>
      </c>
      <c r="K13" s="96"/>
      <c r="L13" s="96">
        <f>VLOOKUP(L5,Note!$A$1:'Note'!$C$25,2,FALSE)+(M5-1)*12</f>
        <v>37</v>
      </c>
      <c r="M13" s="96"/>
      <c r="N13" s="96">
        <f>VLOOKUP(N5,Note!$A$1:'Note'!$C$25,2,FALSE)+(O5-1)*12</f>
        <v>40</v>
      </c>
      <c r="O13" s="96"/>
      <c r="P13" s="96">
        <f>VLOOKUP(P5,Note!$A$1:'Note'!$C$25,2,FALSE)+(Q5-1)*12</f>
        <v>40</v>
      </c>
      <c r="Q13" s="96"/>
      <c r="R13" s="96">
        <f>VLOOKUP(R5,Note!$A$1:'Note'!$C$25,2,FALSE)+(S5-1)*12</f>
        <v>42</v>
      </c>
      <c r="S13" s="96"/>
      <c r="T13" s="96">
        <f>VLOOKUP(T5,Note!$A$1:'Note'!$C$25,2,FALSE)+(U5-1)*12</f>
        <v>44</v>
      </c>
      <c r="U13" s="96"/>
      <c r="V13" s="96">
        <f>VLOOKUP(V5,Note!$A$1:'Note'!$C$25,2,FALSE)+(W5-1)*12</f>
        <v>40</v>
      </c>
      <c r="W13" s="96"/>
      <c r="X13" s="96">
        <f>VLOOKUP(X5,Note!$A$1:'Note'!$C$25,2,FALSE)+(Y5-1)*12</f>
        <v>37</v>
      </c>
      <c r="Y13" s="96"/>
      <c r="Z13" s="96">
        <f>VLOOKUP(Z5,Note!$A$1:'Note'!$C$25,2,FALSE)+(AA5-1)*12</f>
        <v>40</v>
      </c>
      <c r="AA13" s="96"/>
      <c r="AB13" s="96">
        <f>VLOOKUP(AB5,Note!$A$1:'Note'!$C$25,2,FALSE)+(AC5-1)*12</f>
        <v>40</v>
      </c>
      <c r="AC13" s="96"/>
      <c r="AD13" s="96">
        <f>VLOOKUP(AD5,Note!$A$1:'Note'!$C$25,2,FALSE)+(AE5-1)*12</f>
        <v>38</v>
      </c>
      <c r="AE13" s="96"/>
      <c r="AF13" s="96">
        <f>VLOOKUP(AF5,Note!$A$1:'Note'!$C$25,2,FALSE)+(AG5-1)*12</f>
        <v>32</v>
      </c>
      <c r="AG13" s="96"/>
      <c r="AH13" s="96">
        <f>VLOOKUP(AH5,Note!$A$1:'Note'!$C$25,2,FALSE)+(AI5-1)*12</f>
        <v>45</v>
      </c>
      <c r="AI13" s="96"/>
      <c r="AJ13" s="96">
        <f>VLOOKUP(AJ5,Note!$A$1:'Note'!$C$25,2,FALSE)+(AK5-1)*12</f>
        <v>26</v>
      </c>
      <c r="AK13" s="96"/>
      <c r="AL13" s="96">
        <f>VLOOKUP(AL5,Note!$A$1:'Note'!$C$25,2,FALSE)+(AM5-1)*12</f>
        <v>40</v>
      </c>
      <c r="AM13" s="96"/>
      <c r="AN13" s="96">
        <f>VLOOKUP(AN5,Note!$A$1:'Note'!$C$25,2,FALSE)+(AO5-1)*12</f>
        <v>37</v>
      </c>
      <c r="AO13" s="96"/>
      <c r="AP13" s="4"/>
      <c r="AQ13" s="4"/>
    </row>
    <row r="14" spans="1:43" ht="24.75" hidden="1" customHeight="1" x14ac:dyDescent="0.4">
      <c r="A14" s="4"/>
      <c r="B14" s="4"/>
      <c r="C14" s="5" t="str">
        <f t="shared" si="0"/>
        <v>B1</v>
      </c>
      <c r="D14" s="97">
        <f>VLOOKUP(D6,Note!$A$1:'Note'!$C$25,2,FALSE)+(E6-1)*12</f>
        <v>33</v>
      </c>
      <c r="E14" s="97"/>
      <c r="F14" s="97">
        <f>VLOOKUP(F6,Note!$A$1:'Note'!$C$25,2,FALSE)+(G6-1)*12</f>
        <v>35</v>
      </c>
      <c r="G14" s="97"/>
      <c r="H14" s="97">
        <f>VLOOKUP(H6,Note!$A$1:'Note'!$C$25,2,FALSE)+(I6-1)*12</f>
        <v>30</v>
      </c>
      <c r="I14" s="97"/>
      <c r="J14" s="97">
        <f>VLOOKUP(J6,Note!$A$1:'Note'!$C$25,2,FALSE)+(K6-1)*12</f>
        <v>32</v>
      </c>
      <c r="K14" s="97"/>
      <c r="L14" s="97">
        <f>VLOOKUP(L6,Note!$A$1:'Note'!$C$25,2,FALSE)+(M6-1)*12</f>
        <v>30</v>
      </c>
      <c r="M14" s="97"/>
      <c r="N14" s="97">
        <f>VLOOKUP(N6,Note!$A$1:'Note'!$C$25,2,FALSE)+(O6-1)*12</f>
        <v>35</v>
      </c>
      <c r="O14" s="97"/>
      <c r="P14" s="97">
        <f>VLOOKUP(P6,Note!$A$1:'Note'!$C$25,2,FALSE)+(Q6-1)*12</f>
        <v>33</v>
      </c>
      <c r="Q14" s="97"/>
      <c r="R14" s="97">
        <f>VLOOKUP(R6,Note!$A$1:'Note'!$C$25,2,FALSE)+(S6-1)*12</f>
        <v>30</v>
      </c>
      <c r="S14" s="97"/>
      <c r="T14" s="97">
        <f>VLOOKUP(T6,Note!$A$1:'Note'!$C$25,2,FALSE)+(U6-1)*12</f>
        <v>28</v>
      </c>
      <c r="U14" s="97"/>
      <c r="V14" s="97">
        <f>VLOOKUP(V6,Note!$A$1:'Note'!$C$25,2,FALSE)+(W6-1)*12</f>
        <v>35</v>
      </c>
      <c r="W14" s="97"/>
      <c r="X14" s="97">
        <f>VLOOKUP(X6,Note!$A$1:'Note'!$C$25,2,FALSE)+(Y6-1)*12</f>
        <v>30</v>
      </c>
      <c r="Y14" s="97"/>
      <c r="Z14" s="97">
        <f>VLOOKUP(Z6,Note!$A$1:'Note'!$C$25,2,FALSE)+(AA6-1)*12</f>
        <v>35</v>
      </c>
      <c r="AA14" s="97"/>
      <c r="AB14" s="97">
        <f>VLOOKUP(AB6,Note!$A$1:'Note'!$C$25,2,FALSE)+(AC6-1)*12</f>
        <v>33</v>
      </c>
      <c r="AC14" s="97"/>
      <c r="AD14" s="97">
        <f>VLOOKUP(AD6,Note!$A$1:'Note'!$C$25,2,FALSE)+(AE6-1)*12</f>
        <v>33</v>
      </c>
      <c r="AE14" s="97"/>
      <c r="AF14" s="97">
        <f>VLOOKUP(AF6,Note!$A$1:'Note'!$C$25,2,FALSE)+(AG6-1)*12</f>
        <v>28</v>
      </c>
      <c r="AG14" s="97"/>
      <c r="AH14" s="97">
        <f>VLOOKUP(AH6,Note!$A$1:'Note'!$C$25,2,FALSE)+(AI6-1)*12</f>
        <v>33</v>
      </c>
      <c r="AI14" s="97"/>
      <c r="AJ14" s="97">
        <f>VLOOKUP(AJ6,Note!$A$1:'Note'!$C$25,2,FALSE)+(AK6-1)*12</f>
        <v>30</v>
      </c>
      <c r="AK14" s="97"/>
      <c r="AL14" s="97">
        <f>VLOOKUP(AL6,Note!$A$1:'Note'!$C$25,2,FALSE)+(AM6-1)*12</f>
        <v>28</v>
      </c>
      <c r="AM14" s="97"/>
      <c r="AN14" s="97">
        <f>VLOOKUP(AN6,Note!$A$1:'Note'!$C$25,2,FALSE)+(AO6-1)*12</f>
        <v>33</v>
      </c>
      <c r="AO14" s="97"/>
      <c r="AP14" s="4"/>
      <c r="AQ14" s="4"/>
    </row>
    <row r="15" spans="1:43" hidden="1" x14ac:dyDescent="0.4">
      <c r="A15" s="4"/>
      <c r="B15" s="4"/>
      <c r="C15" s="31" t="str">
        <f t="shared" si="0"/>
        <v>S2</v>
      </c>
      <c r="D15" s="96">
        <f>VLOOKUP(D7,Note!$A$1:'Note'!$C$25,2,FALSE)+(E7-1)*12</f>
        <v>49</v>
      </c>
      <c r="E15" s="96"/>
      <c r="F15" s="96">
        <f>VLOOKUP(F7,Note!$A$1:'Note'!$C$25,2,FALSE)+(G7-1)*12</f>
        <v>47</v>
      </c>
      <c r="G15" s="96"/>
      <c r="H15" s="96">
        <f>VLOOKUP(H7,Note!$A$1:'Note'!$C$25,2,FALSE)+(I7-1)*12</f>
        <v>45</v>
      </c>
      <c r="I15" s="96"/>
      <c r="J15" s="96">
        <f>VLOOKUP(J7,Note!$A$1:'Note'!$C$25,2,FALSE)+(K7-1)*12</f>
        <v>44</v>
      </c>
      <c r="K15" s="96"/>
      <c r="L15" s="96">
        <f>VLOOKUP(L7,Note!$A$1:'Note'!$C$25,2,FALSE)+(M7-1)*12</f>
        <v>45</v>
      </c>
      <c r="M15" s="96"/>
      <c r="N15" s="96">
        <f>VLOOKUP(N7,Note!$A$1:'Note'!$C$25,2,FALSE)+(O7-1)*12</f>
        <v>47</v>
      </c>
      <c r="O15" s="96"/>
      <c r="P15" s="96">
        <f>VLOOKUP(P7,Note!$A$1:'Note'!$C$25,2,FALSE)+(Q7-1)*12</f>
        <v>49</v>
      </c>
      <c r="Q15" s="96"/>
      <c r="R15" s="96">
        <f>VLOOKUP(R7,Note!$A$1:'Note'!$C$25,2,FALSE)+(S7-1)*12</f>
        <v>47</v>
      </c>
      <c r="S15" s="96"/>
      <c r="T15" s="96">
        <f>VLOOKUP(T7,Note!$A$1:'Note'!$C$25,2,FALSE)+(U7-1)*12</f>
        <v>47</v>
      </c>
      <c r="U15" s="96"/>
      <c r="V15" s="96">
        <f>VLOOKUP(V7,Note!$A$1:'Note'!$C$25,2,FALSE)+(W7-1)*12</f>
        <v>47</v>
      </c>
      <c r="W15" s="96"/>
      <c r="X15" s="96">
        <f>VLOOKUP(X7,Note!$A$1:'Note'!$C$25,2,FALSE)+(Y7-1)*12</f>
        <v>45</v>
      </c>
      <c r="Y15" s="96"/>
      <c r="Z15" s="96">
        <f>VLOOKUP(Z7,Note!$A$1:'Note'!$C$25,2,FALSE)+(AA7-1)*12</f>
        <v>47</v>
      </c>
      <c r="AA15" s="96"/>
      <c r="AB15" s="96">
        <f>VLOOKUP(AB7,Note!$A$1:'Note'!$C$25,2,FALSE)+(AC7-1)*12</f>
        <v>49</v>
      </c>
      <c r="AC15" s="96"/>
      <c r="AD15" s="96">
        <f>VLOOKUP(AD7,Note!$A$1:'Note'!$C$25,2,FALSE)+(AE7-1)*12</f>
        <v>50</v>
      </c>
      <c r="AE15" s="96"/>
      <c r="AF15" s="96">
        <f>VLOOKUP(AF7,Note!$A$1:'Note'!$C$25,2,FALSE)+(AG7-1)*12</f>
        <v>47</v>
      </c>
      <c r="AG15" s="96"/>
      <c r="AH15" s="96">
        <f>VLOOKUP(AH7,Note!$A$1:'Note'!$C$25,2,FALSE)+(AI7-1)*12</f>
        <v>45</v>
      </c>
      <c r="AI15" s="96"/>
      <c r="AJ15" s="96">
        <f>VLOOKUP(AJ7,Note!$A$1:'Note'!$C$25,2,FALSE)+(AK7-1)*12</f>
        <v>45</v>
      </c>
      <c r="AK15" s="96"/>
      <c r="AL15" s="96">
        <f>VLOOKUP(AL7,Note!$A$1:'Note'!$C$25,2,FALSE)+(AM7-1)*12</f>
        <v>44</v>
      </c>
      <c r="AM15" s="96"/>
      <c r="AN15" s="96">
        <f>VLOOKUP(AN7,Note!$A$1:'Note'!$C$25,2,FALSE)+(AO7-1)*12</f>
        <v>45</v>
      </c>
      <c r="AO15" s="96"/>
      <c r="AP15" s="4"/>
      <c r="AQ15" s="4"/>
    </row>
    <row r="16" spans="1:43" hidden="1" x14ac:dyDescent="0.4">
      <c r="A16" s="4"/>
      <c r="B16" s="4"/>
      <c r="C16" s="5" t="str">
        <f t="shared" si="0"/>
        <v>A2</v>
      </c>
      <c r="D16" s="96">
        <f>VLOOKUP(D8,Note!$A$1:'Note'!$C$25,2,FALSE)+(E8-1)*12</f>
        <v>40</v>
      </c>
      <c r="E16" s="96"/>
      <c r="F16" s="96">
        <f>VLOOKUP(F8,Note!$A$1:'Note'!$C$25,2,FALSE)+(G8-1)*12</f>
        <v>44</v>
      </c>
      <c r="G16" s="96"/>
      <c r="H16" s="96">
        <f>VLOOKUP(H8,Note!$A$1:'Note'!$C$25,2,FALSE)+(I8-1)*12</f>
        <v>37</v>
      </c>
      <c r="I16" s="96"/>
      <c r="J16" s="96">
        <f>VLOOKUP(J8,Note!$A$1:'Note'!$C$25,2,FALSE)+(K8-1)*12</f>
        <v>40</v>
      </c>
      <c r="K16" s="96"/>
      <c r="L16" s="96">
        <f>VLOOKUP(L8,Note!$A$1:'Note'!$C$25,2,FALSE)+(M8-1)*12</f>
        <v>37</v>
      </c>
      <c r="M16" s="96"/>
      <c r="N16" s="96">
        <f>VLOOKUP(N8,Note!$A$1:'Note'!$C$25,2,FALSE)+(O8-1)*12</f>
        <v>44</v>
      </c>
      <c r="O16" s="96"/>
      <c r="P16" s="96">
        <f>VLOOKUP(P8,Note!$A$1:'Note'!$C$25,2,FALSE)+(Q8-1)*12</f>
        <v>40</v>
      </c>
      <c r="Q16" s="96"/>
      <c r="R16" s="96">
        <f>VLOOKUP(R8,Note!$A$1:'Note'!$C$25,2,FALSE)+(S8-1)*12</f>
        <v>47</v>
      </c>
      <c r="S16" s="96"/>
      <c r="T16" s="96">
        <f>VLOOKUP(T8,Note!$A$1:'Note'!$C$25,2,FALSE)+(U8-1)*12</f>
        <v>40</v>
      </c>
      <c r="U16" s="96"/>
      <c r="V16" s="96">
        <f>VLOOKUP(V8,Note!$A$1:'Note'!$C$25,2,FALSE)+(W8-1)*12</f>
        <v>44</v>
      </c>
      <c r="W16" s="96"/>
      <c r="X16" s="96">
        <f>VLOOKUP(X8,Note!$A$1:'Note'!$C$25,2,FALSE)+(Y8-1)*12</f>
        <v>37</v>
      </c>
      <c r="Y16" s="96"/>
      <c r="Z16" s="96">
        <f>VLOOKUP(Z8,Note!$A$1:'Note'!$C$25,2,FALSE)+(AA8-1)*12</f>
        <v>44</v>
      </c>
      <c r="AA16" s="96"/>
      <c r="AB16" s="96">
        <f>VLOOKUP(AB8,Note!$A$1:'Note'!$C$25,2,FALSE)+(AC8-1)*12</f>
        <v>40</v>
      </c>
      <c r="AC16" s="96"/>
      <c r="AD16" s="96">
        <f>VLOOKUP(AD8,Note!$A$1:'Note'!$C$25,2,FALSE)+(AE8-1)*12</f>
        <v>42</v>
      </c>
      <c r="AE16" s="96"/>
      <c r="AF16" s="96">
        <f>VLOOKUP(AF8,Note!$A$1:'Note'!$C$25,2,FALSE)+(AG8-1)*12</f>
        <v>44</v>
      </c>
      <c r="AG16" s="96"/>
      <c r="AH16" s="96">
        <f>VLOOKUP(AH8,Note!$A$1:'Note'!$C$25,2,FALSE)+(AI8-1)*12</f>
        <v>37</v>
      </c>
      <c r="AI16" s="96"/>
      <c r="AJ16" s="96">
        <f>VLOOKUP(AJ8,Note!$A$1:'Note'!$C$25,2,FALSE)+(AK8-1)*12</f>
        <v>35</v>
      </c>
      <c r="AK16" s="96"/>
      <c r="AL16" s="96">
        <f>VLOOKUP(AL8,Note!$A$1:'Note'!$C$25,2,FALSE)+(AM8-1)*12</f>
        <v>35</v>
      </c>
      <c r="AM16" s="96"/>
      <c r="AN16" s="96">
        <f>VLOOKUP(AN8,Note!$A$1:'Note'!$C$25,2,FALSE)+(AO8-1)*12</f>
        <v>37</v>
      </c>
      <c r="AO16" s="96"/>
      <c r="AP16" s="4"/>
      <c r="AQ16" s="4"/>
    </row>
    <row r="17" spans="1:43" hidden="1" x14ac:dyDescent="0.4">
      <c r="A17" s="4"/>
      <c r="B17" s="4"/>
      <c r="C17" s="5" t="str">
        <f t="shared" si="0"/>
        <v>T2</v>
      </c>
      <c r="D17" s="96">
        <f>VLOOKUP(D9,Note!$A$1:'Note'!$C$25,2,FALSE)+(E9-1)*12</f>
        <v>37</v>
      </c>
      <c r="E17" s="96"/>
      <c r="F17" s="96">
        <f>VLOOKUP(F9,Note!$A$1:'Note'!$C$25,2,FALSE)+(G9-1)*12</f>
        <v>40</v>
      </c>
      <c r="G17" s="96"/>
      <c r="H17" s="96">
        <f>VLOOKUP(H9,Note!$A$1:'Note'!$C$25,2,FALSE)+(I9-1)*12</f>
        <v>33</v>
      </c>
      <c r="I17" s="96"/>
      <c r="J17" s="96">
        <f>VLOOKUP(J9,Note!$A$1:'Note'!$C$25,2,FALSE)+(K9-1)*12</f>
        <v>37</v>
      </c>
      <c r="K17" s="96"/>
      <c r="L17" s="96">
        <f>VLOOKUP(L9,Note!$A$1:'Note'!$C$25,2,FALSE)+(M9-1)*12</f>
        <v>33</v>
      </c>
      <c r="M17" s="96"/>
      <c r="N17" s="96">
        <f>VLOOKUP(N9,Note!$A$1:'Note'!$C$25,2,FALSE)+(O9-1)*12</f>
        <v>40</v>
      </c>
      <c r="O17" s="96"/>
      <c r="P17" s="96">
        <f>VLOOKUP(P9,Note!$A$1:'Note'!$C$25,2,FALSE)+(Q9-1)*12</f>
        <v>37</v>
      </c>
      <c r="Q17" s="96"/>
      <c r="R17" s="96">
        <f>VLOOKUP(R9,Note!$A$1:'Note'!$C$25,2,FALSE)+(S9-1)*12</f>
        <v>42</v>
      </c>
      <c r="S17" s="96"/>
      <c r="T17" s="96">
        <f>VLOOKUP(T9,Note!$A$1:'Note'!$C$25,2,FALSE)+(U9-1)*12</f>
        <v>35</v>
      </c>
      <c r="U17" s="96"/>
      <c r="V17" s="96">
        <f>VLOOKUP(V9,Note!$A$1:'Note'!$C$25,2,FALSE)+(W9-1)*12</f>
        <v>40</v>
      </c>
      <c r="W17" s="96"/>
      <c r="X17" s="96">
        <f>VLOOKUP(X9,Note!$A$1:'Note'!$C$25,2,FALSE)+(Y9-1)*12</f>
        <v>33</v>
      </c>
      <c r="Y17" s="96"/>
      <c r="Z17" s="96">
        <f>VLOOKUP(Z9,Note!$A$1:'Note'!$C$25,2,FALSE)+(AA9-1)*12</f>
        <v>40</v>
      </c>
      <c r="AA17" s="96"/>
      <c r="AB17" s="96">
        <f>VLOOKUP(AB9,Note!$A$1:'Note'!$C$25,2,FALSE)+(AC9-1)*12</f>
        <v>37</v>
      </c>
      <c r="AC17" s="96"/>
      <c r="AD17" s="96">
        <f>VLOOKUP(AD9,Note!$A$1:'Note'!$C$25,2,FALSE)+(AE9-1)*12</f>
        <v>33</v>
      </c>
      <c r="AE17" s="96"/>
      <c r="AF17" s="96">
        <f>VLOOKUP(AF9,Note!$A$1:'Note'!$C$25,2,FALSE)+(AG9-1)*12</f>
        <v>32</v>
      </c>
      <c r="AG17" s="96"/>
      <c r="AH17" s="96">
        <f>VLOOKUP(AH9,Note!$A$1:'Note'!$C$25,2,FALSE)+(AI9-1)*12</f>
        <v>30</v>
      </c>
      <c r="AI17" s="96"/>
      <c r="AJ17" s="96">
        <f>VLOOKUP(AJ9,Note!$A$1:'Note'!$C$25,2,FALSE)+(AK9-1)*12</f>
        <v>35</v>
      </c>
      <c r="AK17" s="96"/>
      <c r="AL17" s="96">
        <f>VLOOKUP(AL9,Note!$A$1:'Note'!$C$25,2,FALSE)+(AM9-1)*12</f>
        <v>28</v>
      </c>
      <c r="AM17" s="96"/>
      <c r="AN17" s="96">
        <f>VLOOKUP(AN9,Note!$A$1:'Note'!$C$25,2,FALSE)+(AO9-1)*12</f>
        <v>28</v>
      </c>
      <c r="AO17" s="96"/>
      <c r="AP17" s="4"/>
      <c r="AQ17" s="4"/>
    </row>
    <row r="18" spans="1:43" ht="24.75" hidden="1" customHeight="1" x14ac:dyDescent="0.4">
      <c r="A18" s="4"/>
      <c r="B18" s="4"/>
      <c r="C18" s="5" t="str">
        <f t="shared" si="0"/>
        <v>B2</v>
      </c>
      <c r="D18" s="96">
        <f>VLOOKUP(D10,Note!$A$1:'Note'!$C$25,2,FALSE)+(E10-1)*12</f>
        <v>33</v>
      </c>
      <c r="E18" s="96"/>
      <c r="F18" s="96">
        <f>VLOOKUP(F10,Note!$A$1:'Note'!$C$25,2,FALSE)+(G10-1)*12</f>
        <v>28</v>
      </c>
      <c r="G18" s="96"/>
      <c r="H18" s="96">
        <f>VLOOKUP(H10,Note!$A$1:'Note'!$C$25,2,FALSE)+(I10-1)*12</f>
        <v>30</v>
      </c>
      <c r="I18" s="96"/>
      <c r="J18" s="96">
        <f>VLOOKUP(J10,Note!$A$1:'Note'!$C$25,2,FALSE)+(K10-1)*12</f>
        <v>25</v>
      </c>
      <c r="K18" s="96"/>
      <c r="L18" s="96">
        <f>VLOOKUP(L10,Note!$A$1:'Note'!$C$25,2,FALSE)+(M10-1)*12</f>
        <v>30</v>
      </c>
      <c r="M18" s="96"/>
      <c r="N18" s="96">
        <f>VLOOKUP(N10,Note!$A$1:'Note'!$C$25,2,FALSE)+(O10-1)*12</f>
        <v>28</v>
      </c>
      <c r="O18" s="96"/>
      <c r="P18" s="96">
        <f>VLOOKUP(P10,Note!$A$1:'Note'!$C$25,2,FALSE)+(Q10-1)*12</f>
        <v>33</v>
      </c>
      <c r="Q18" s="96"/>
      <c r="R18" s="96">
        <f>VLOOKUP(R10,Note!$A$1:'Note'!$C$25,2,FALSE)+(S10-1)*12</f>
        <v>26</v>
      </c>
      <c r="S18" s="96"/>
      <c r="T18" s="96">
        <f>VLOOKUP(T10,Note!$A$1:'Note'!$C$25,2,FALSE)+(U10-1)*12</f>
        <v>28</v>
      </c>
      <c r="U18" s="96"/>
      <c r="V18" s="96">
        <f>VLOOKUP(V10,Note!$A$1:'Note'!$C$25,2,FALSE)+(W10-1)*12</f>
        <v>28</v>
      </c>
      <c r="W18" s="96"/>
      <c r="X18" s="96">
        <f>VLOOKUP(X10,Note!$A$1:'Note'!$C$25,2,FALSE)+(Y10-1)*12</f>
        <v>30</v>
      </c>
      <c r="Y18" s="96"/>
      <c r="Z18" s="96">
        <f>VLOOKUP(Z10,Note!$A$1:'Note'!$C$25,2,FALSE)+(AA10-1)*12</f>
        <v>28</v>
      </c>
      <c r="AA18" s="96"/>
      <c r="AB18" s="96">
        <f>VLOOKUP(AB10,Note!$A$1:'Note'!$C$25,2,FALSE)+(AC10-1)*12</f>
        <v>33</v>
      </c>
      <c r="AC18" s="96"/>
      <c r="AD18" s="96">
        <f>VLOOKUP(AD10,Note!$A$1:'Note'!$C$25,2,FALSE)+(AE10-1)*12</f>
        <v>26</v>
      </c>
      <c r="AE18" s="96"/>
      <c r="AF18" s="96">
        <f>VLOOKUP(AF10,Note!$A$1:'Note'!$C$25,2,FALSE)+(AG10-1)*12</f>
        <v>28</v>
      </c>
      <c r="AG18" s="96"/>
      <c r="AH18" s="96">
        <f>VLOOKUP(AH10,Note!$A$1:'Note'!$C$25,2,FALSE)+(AI10-1)*12</f>
        <v>30</v>
      </c>
      <c r="AI18" s="96"/>
      <c r="AJ18" s="96">
        <f>VLOOKUP(AJ10,Note!$A$1:'Note'!$C$25,2,FALSE)+(AK10-1)*12</f>
        <v>23</v>
      </c>
      <c r="AK18" s="96"/>
      <c r="AL18" s="96">
        <f>VLOOKUP(AL10,Note!$A$1:'Note'!$C$25,2,FALSE)+(AM10-1)*12</f>
        <v>28</v>
      </c>
      <c r="AM18" s="96"/>
      <c r="AN18" s="96">
        <f>VLOOKUP(AN10,Note!$A$1:'Note'!$C$25,2,FALSE)+(AO10-1)*12</f>
        <v>21</v>
      </c>
      <c r="AO18" s="96"/>
      <c r="AP18" s="4"/>
      <c r="AQ18" s="4"/>
    </row>
    <row r="19" spans="1:43" ht="24.75" customHeight="1" x14ac:dyDescent="0.4">
      <c r="A19" s="33"/>
      <c r="B19" s="33"/>
      <c r="C19" s="34"/>
      <c r="D19" s="35"/>
      <c r="E19" s="35"/>
      <c r="F19" s="35"/>
      <c r="G19" s="35"/>
      <c r="H19" s="35"/>
      <c r="I19" s="35"/>
      <c r="J19" s="33"/>
      <c r="K19" s="35"/>
      <c r="L19" s="33"/>
      <c r="M19" s="35"/>
      <c r="N19" s="33"/>
      <c r="O19" s="35"/>
      <c r="P19" s="33"/>
      <c r="Q19" s="35"/>
      <c r="R19" s="33"/>
      <c r="S19" s="35"/>
      <c r="T19" s="33"/>
      <c r="U19" s="35"/>
      <c r="V19" s="35"/>
      <c r="W19" s="35"/>
      <c r="X19" s="33"/>
      <c r="Y19" s="35"/>
      <c r="Z19" s="33"/>
      <c r="AA19" s="35"/>
      <c r="AB19" s="33"/>
      <c r="AC19" s="35"/>
      <c r="AD19" s="33"/>
      <c r="AE19" s="35"/>
      <c r="AF19" s="33"/>
      <c r="AG19" s="35"/>
      <c r="AH19" s="33"/>
      <c r="AI19" s="35"/>
      <c r="AJ19" s="33"/>
      <c r="AK19" s="35"/>
      <c r="AL19" s="33"/>
      <c r="AM19" s="35"/>
      <c r="AN19" s="33"/>
      <c r="AO19" s="35"/>
      <c r="AP19" s="33"/>
      <c r="AQ19" s="33"/>
    </row>
    <row r="20" spans="1:43" x14ac:dyDescent="0.4">
      <c r="A20" s="33"/>
      <c r="B20" s="33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3"/>
      <c r="AQ20" s="33"/>
    </row>
    <row r="21" spans="1:43" x14ac:dyDescent="0.4">
      <c r="A21" s="33"/>
      <c r="B21" s="33"/>
      <c r="C21" s="33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3"/>
      <c r="AQ21" s="33"/>
    </row>
    <row r="22" spans="1:43" ht="13.5" customHeight="1" thickBot="1" x14ac:dyDescent="0.45">
      <c r="A22" s="33"/>
      <c r="B22" s="3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3"/>
      <c r="AQ22" s="33"/>
    </row>
    <row r="23" spans="1:43" ht="13.5" customHeight="1" thickBot="1" x14ac:dyDescent="0.45">
      <c r="A23" s="35"/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33"/>
      <c r="AQ23" s="33"/>
    </row>
    <row r="24" spans="1:43" ht="13.5" customHeight="1" thickBot="1" x14ac:dyDescent="0.45">
      <c r="A24" s="35"/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33"/>
      <c r="AQ24" s="33"/>
    </row>
    <row r="25" spans="1:43" ht="13.5" customHeight="1" thickBot="1" x14ac:dyDescent="0.45">
      <c r="A25" s="35"/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33"/>
      <c r="AQ25" s="33"/>
    </row>
    <row r="26" spans="1:43" ht="13.5" customHeight="1" thickBot="1" x14ac:dyDescent="0.45">
      <c r="A26" s="33"/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33"/>
      <c r="AQ26" s="33"/>
    </row>
    <row r="27" spans="1:43" ht="13.5" customHeight="1" x14ac:dyDescent="0.4">
      <c r="A27" s="33"/>
      <c r="B27" s="40"/>
      <c r="C27" s="42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3"/>
      <c r="AQ27" s="33"/>
    </row>
    <row r="28" spans="1:43" ht="13.5" customHeight="1" thickBot="1" x14ac:dyDescent="0.45">
      <c r="A28" s="33"/>
      <c r="B28" s="40"/>
      <c r="C28" s="39"/>
      <c r="D28" s="39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33"/>
      <c r="AQ28" s="33"/>
    </row>
    <row r="29" spans="1:43" ht="13.5" customHeight="1" thickBot="1" x14ac:dyDescent="0.45">
      <c r="A29" s="33"/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33"/>
      <c r="AQ29" s="33"/>
    </row>
    <row r="30" spans="1:43" ht="13.5" customHeight="1" thickBot="1" x14ac:dyDescent="0.45">
      <c r="A30" s="33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33"/>
      <c r="AQ30" s="33"/>
    </row>
    <row r="31" spans="1:43" ht="13.5" customHeight="1" thickBot="1" x14ac:dyDescent="0.45">
      <c r="A31" s="33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33"/>
      <c r="AQ31" s="33"/>
    </row>
    <row r="32" spans="1:43" ht="13.5" customHeight="1" thickBot="1" x14ac:dyDescent="0.45">
      <c r="A32" s="33"/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33"/>
      <c r="AQ32" s="33"/>
    </row>
    <row r="33" spans="1:43" ht="13.5" customHeight="1" x14ac:dyDescent="0.4">
      <c r="A33" s="33"/>
      <c r="B33" s="40"/>
      <c r="C33" s="33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3"/>
      <c r="AQ33" s="33"/>
    </row>
    <row r="34" spans="1:43" ht="13.5" customHeight="1" x14ac:dyDescent="0.4">
      <c r="A34" s="33"/>
      <c r="B34" s="40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</row>
    <row r="35" spans="1:43" x14ac:dyDescent="0.4">
      <c r="A35" s="33"/>
      <c r="B35" s="4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3"/>
      <c r="AQ35" s="33"/>
    </row>
    <row r="36" spans="1:43" x14ac:dyDescent="0.4">
      <c r="A36" s="33"/>
      <c r="B36" s="40"/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3"/>
      <c r="AQ36" s="33"/>
    </row>
    <row r="37" spans="1:43" x14ac:dyDescent="0.4">
      <c r="A37" s="33"/>
      <c r="B37" s="40"/>
      <c r="C37" s="33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3"/>
      <c r="AQ37" s="33"/>
    </row>
    <row r="38" spans="1:43" ht="13.5" customHeight="1" thickBot="1" x14ac:dyDescent="0.45">
      <c r="A38" s="33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3"/>
      <c r="AQ38" s="33"/>
    </row>
    <row r="39" spans="1:43" ht="13.5" customHeight="1" thickBot="1" x14ac:dyDescent="0.45">
      <c r="A39" s="35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33"/>
      <c r="AQ39" s="33"/>
    </row>
    <row r="40" spans="1:43" ht="13.5" customHeight="1" thickBot="1" x14ac:dyDescent="0.45">
      <c r="A40" s="35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33"/>
      <c r="AQ40" s="33"/>
    </row>
    <row r="41" spans="1:43" ht="13.5" customHeight="1" thickBot="1" x14ac:dyDescent="0.45">
      <c r="A41" s="35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33"/>
      <c r="AQ41" s="33"/>
    </row>
    <row r="42" spans="1:43" ht="13.5" customHeight="1" thickBot="1" x14ac:dyDescent="0.45">
      <c r="A42" s="33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33"/>
      <c r="AQ42" s="33"/>
    </row>
    <row r="43" spans="1:43" ht="13.5" customHeight="1" x14ac:dyDescent="0.4">
      <c r="A43" s="33"/>
      <c r="B43" s="40"/>
      <c r="C43" s="42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3"/>
      <c r="AQ43" s="33"/>
    </row>
    <row r="44" spans="1:43" ht="13.5" customHeight="1" thickBot="1" x14ac:dyDescent="0.45">
      <c r="A44" s="33"/>
      <c r="B44" s="40"/>
      <c r="C44" s="39"/>
      <c r="D44" s="39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33"/>
      <c r="AQ44" s="33"/>
    </row>
    <row r="45" spans="1:43" ht="13.5" customHeight="1" thickBot="1" x14ac:dyDescent="0.45">
      <c r="A45" s="33"/>
      <c r="B45" s="40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33"/>
      <c r="AQ45" s="33"/>
    </row>
    <row r="46" spans="1:43" ht="13.5" customHeight="1" thickBot="1" x14ac:dyDescent="0.45">
      <c r="A46" s="33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33"/>
      <c r="AQ46" s="33"/>
    </row>
    <row r="47" spans="1:43" ht="13.5" customHeight="1" thickBot="1" x14ac:dyDescent="0.45">
      <c r="A47" s="33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33"/>
      <c r="AQ47" s="33"/>
    </row>
    <row r="48" spans="1:43" ht="13.5" customHeight="1" thickBot="1" x14ac:dyDescent="0.45">
      <c r="A48" s="33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33"/>
      <c r="AQ48" s="33"/>
    </row>
    <row r="49" spans="1:43" ht="13.5" customHeight="1" x14ac:dyDescent="0.4">
      <c r="A49" s="33"/>
      <c r="B49" s="35"/>
      <c r="C49" s="33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3"/>
      <c r="AQ49" s="33"/>
    </row>
    <row r="50" spans="1:43" ht="13.5" customHeight="1" x14ac:dyDescent="0.4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</row>
    <row r="51" spans="1:43" x14ac:dyDescent="0.4">
      <c r="A51" s="33"/>
      <c r="B51" s="33"/>
      <c r="C51" s="36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3"/>
      <c r="AQ51" s="33"/>
    </row>
    <row r="52" spans="1:43" x14ac:dyDescent="0.4">
      <c r="A52" s="33"/>
      <c r="B52" s="36" t="s">
        <v>27</v>
      </c>
      <c r="C52" s="33"/>
      <c r="D52" s="35"/>
      <c r="E52" s="35"/>
      <c r="F52" s="35"/>
      <c r="G52" s="35"/>
      <c r="H52" s="35"/>
      <c r="I52" s="35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</row>
    <row r="53" spans="1:43" x14ac:dyDescent="0.4">
      <c r="A53" s="33"/>
      <c r="B53" s="89" t="str">
        <f>C12 &amp; "～" &amp;C11</f>
        <v>A1～S1</v>
      </c>
      <c r="C53" s="90"/>
      <c r="D53" s="86" t="str">
        <f xml:space="preserve"> VLOOKUP(MOD(ABS(D11 - D12), 12), Note!$F$1:$G$12, 2, FALSE)</f>
        <v>-</v>
      </c>
      <c r="E53" s="87"/>
      <c r="F53" s="86" t="str">
        <f xml:space="preserve"> IF(F11=D11, "⌒", "") &amp; VLOOKUP(MOD(ABS(F11 - F12), 12), Note!$F$1:$G$12, 2, FALSE)</f>
        <v>8</v>
      </c>
      <c r="G53" s="87"/>
      <c r="H53" s="86" t="str">
        <f xml:space="preserve"> IF(H11=F11, "⌒", "") &amp; VLOOKUP(MOD(ABS(H11 - H12), 12), Note!$F$1:$G$12, 2, FALSE)</f>
        <v>-</v>
      </c>
      <c r="I53" s="87"/>
      <c r="J53" s="86" t="str">
        <f xml:space="preserve"> IF(J11=H11, "⌒", "") &amp; VLOOKUP(MOD(ABS(J11 - J12), 12), Note!$F$1:$G$12, 2, FALSE)</f>
        <v>8</v>
      </c>
      <c r="K53" s="87"/>
      <c r="L53" s="86" t="str">
        <f xml:space="preserve"> IF(L11=J11, "⌒", "") &amp; VLOOKUP(MOD(ABS(L11 - L12), 12), Note!$F$1:$G$12, 2, FALSE)</f>
        <v>-</v>
      </c>
      <c r="M53" s="87"/>
      <c r="N53" s="86" t="str">
        <f xml:space="preserve"> IF(N11=L11, "⌒", "") &amp; VLOOKUP(MOD(ABS(N11 - N12), 12), Note!$F$1:$G$12, 2, FALSE)</f>
        <v>8</v>
      </c>
      <c r="O53" s="87"/>
      <c r="P53" s="86" t="str">
        <f xml:space="preserve"> IF(P11=N11, "⌒", "") &amp; VLOOKUP(MOD(ABS(P11 - P12), 12), Note!$F$1:$G$12, 2, FALSE)</f>
        <v>-</v>
      </c>
      <c r="Q53" s="87"/>
      <c r="R53" s="86" t="str">
        <f xml:space="preserve"> IF(R11=P11, "⌒", "") &amp; VLOOKUP(MOD(ABS(R11 - R12), 12), Note!$F$1:$G$12, 2, FALSE)</f>
        <v>⌒5</v>
      </c>
      <c r="S53" s="87"/>
      <c r="T53" s="86" t="str">
        <f xml:space="preserve"> IF(T11=R11, "⌒", "") &amp; VLOOKUP(MOD(ABS(T11 - T12), 12), Note!$F$1:$G$12, 2, FALSE)</f>
        <v>-</v>
      </c>
      <c r="U53" s="87"/>
      <c r="V53" s="86" t="str">
        <f xml:space="preserve"> IF(V11=T11, "⌒", "") &amp; VLOOKUP(MOD(ABS(V11 - V12), 12), Note!$F$1:$G$12, 2, FALSE)</f>
        <v>⌒8</v>
      </c>
      <c r="W53" s="87"/>
      <c r="X53" s="86" t="str">
        <f xml:space="preserve"> IF(X11=V11, "⌒", "") &amp; VLOOKUP(MOD(ABS(X11 - X12), 12), Note!$F$1:$G$12, 2, FALSE)</f>
        <v>-</v>
      </c>
      <c r="Y53" s="87"/>
      <c r="Z53" s="86" t="str">
        <f xml:space="preserve"> IF(Z11=X11, "⌒", "") &amp; VLOOKUP(MOD(ABS(Z11 - Z12), 12), Note!$F$1:$G$12, 2, FALSE)</f>
        <v>8</v>
      </c>
      <c r="AA53" s="87"/>
      <c r="AB53" s="86" t="str">
        <f xml:space="preserve"> IF(AB11=Z11, "⌒", "") &amp; VLOOKUP(MOD(ABS(AB11 - AB12), 12), Note!$F$1:$G$12, 2, FALSE)</f>
        <v>-</v>
      </c>
      <c r="AC53" s="87"/>
      <c r="AD53" s="86" t="str">
        <f xml:space="preserve"> IF(AD11=AB11, "⌒", "") &amp; VLOOKUP(MOD(ABS(AD11 - AD12), 12), Note!$F$1:$G$12, 2, FALSE)</f>
        <v>8</v>
      </c>
      <c r="AE53" s="87"/>
      <c r="AF53" s="86" t="str">
        <f xml:space="preserve"> IF(AF11=AD11, "⌒", "") &amp; VLOOKUP(MOD(ABS(AF11 - AF12), 12), Note!$F$1:$G$12, 2, FALSE)</f>
        <v>-</v>
      </c>
      <c r="AG53" s="87"/>
      <c r="AH53" s="86" t="str">
        <f xml:space="preserve"> IF(AH11=AF11, "⌒", "") &amp; VLOOKUP(MOD(ABS(AH11 - AH12), 12), Note!$F$1:$G$12, 2, FALSE)</f>
        <v>5</v>
      </c>
      <c r="AI53" s="87"/>
      <c r="AJ53" s="86" t="str">
        <f xml:space="preserve"> IF(AJ11=AH11, "⌒", "") &amp; VLOOKUP(MOD(ABS(AJ11 - AJ12), 12), Note!$F$1:$G$12, 2, FALSE)</f>
        <v>-</v>
      </c>
      <c r="AK53" s="87"/>
      <c r="AL53" s="86" t="str">
        <f xml:space="preserve"> IF(AL11=AJ11, "⌒", "") &amp; VLOOKUP(MOD(ABS(AL11 - AL12), 12), Note!$F$1:$G$12, 2, FALSE)</f>
        <v>-</v>
      </c>
      <c r="AM53" s="87"/>
      <c r="AN53" s="86" t="str">
        <f xml:space="preserve"> IF(AN11=AL11, "⌒", "") &amp; VLOOKUP(MOD(ABS(AN11 - AN12), 12), Note!$F$1:$G$12, 2, FALSE)</f>
        <v>-</v>
      </c>
      <c r="AO53" s="87"/>
      <c r="AP53" s="33"/>
      <c r="AQ53" s="33"/>
    </row>
    <row r="54" spans="1:43" x14ac:dyDescent="0.4">
      <c r="A54" s="33"/>
      <c r="B54" s="89" t="str">
        <f>C13 &amp; "～" &amp;C11</f>
        <v>T1～S1</v>
      </c>
      <c r="C54" s="90"/>
      <c r="D54" s="86" t="str">
        <f xml:space="preserve"> VLOOKUP(MOD(ABS(D11 - D13), 12), Note!$F$1:$G$12, 2, FALSE)</f>
        <v>-</v>
      </c>
      <c r="E54" s="87"/>
      <c r="F54" s="86" t="str">
        <f xml:space="preserve"> IF(F11=D11, "⌒", "") &amp; VLOOKUP(MOD(ABS(F11 - F13), 12), Note!$F$1:$G$12, 2, FALSE)</f>
        <v>-</v>
      </c>
      <c r="G54" s="87"/>
      <c r="H54" s="86" t="str">
        <f xml:space="preserve"> IF(H11=F11, "⌒", "") &amp; VLOOKUP(MOD(ABS(H11 - H13), 12), Note!$F$1:$G$12, 2, FALSE)</f>
        <v>-</v>
      </c>
      <c r="I54" s="87"/>
      <c r="J54" s="86" t="str">
        <f xml:space="preserve"> IF(J11=H11, "⌒", "") &amp; VLOOKUP(MOD(ABS(J11 - J13), 12), Note!$F$1:$G$12, 2, FALSE)</f>
        <v>-</v>
      </c>
      <c r="K54" s="87"/>
      <c r="L54" s="86" t="str">
        <f xml:space="preserve"> IF(L11=J11, "⌒", "") &amp; VLOOKUP(MOD(ABS(L11 - L13), 12), Note!$F$1:$G$12, 2, FALSE)</f>
        <v>-</v>
      </c>
      <c r="M54" s="87"/>
      <c r="N54" s="86" t="str">
        <f xml:space="preserve"> IF(N11=L11, "⌒", "") &amp; VLOOKUP(MOD(ABS(N11 - N13), 12), Note!$F$1:$G$12, 2, FALSE)</f>
        <v>-</v>
      </c>
      <c r="O54" s="87"/>
      <c r="P54" s="86" t="str">
        <f xml:space="preserve"> IF(P11=N11, "⌒", "") &amp; VLOOKUP(MOD(ABS(P11 - P13), 12), Note!$F$1:$G$12, 2, FALSE)</f>
        <v>-</v>
      </c>
      <c r="Q54" s="87"/>
      <c r="R54" s="86" t="str">
        <f xml:space="preserve"> IF(R11=P11, "⌒", "") &amp; VLOOKUP(MOD(ABS(R11 - R13), 12), Note!$F$1:$G$12, 2, FALSE)</f>
        <v>⌒-</v>
      </c>
      <c r="S54" s="87"/>
      <c r="T54" s="86" t="str">
        <f xml:space="preserve"> IF(T11=R11, "⌒", "") &amp; VLOOKUP(MOD(ABS(T11 - T13), 12), Note!$F$1:$G$12, 2, FALSE)</f>
        <v>8</v>
      </c>
      <c r="U54" s="87"/>
      <c r="V54" s="86" t="str">
        <f xml:space="preserve"> IF(V11=T11, "⌒", "") &amp; VLOOKUP(MOD(ABS(V11 - V13), 12), Note!$F$1:$G$12, 2, FALSE)</f>
        <v>⌒-</v>
      </c>
      <c r="W54" s="87"/>
      <c r="X54" s="86" t="str">
        <f xml:space="preserve"> IF(X11=V11, "⌒", "") &amp; VLOOKUP(MOD(ABS(X11 - X13), 12), Note!$F$1:$G$12, 2, FALSE)</f>
        <v>-</v>
      </c>
      <c r="Y54" s="87"/>
      <c r="Z54" s="86" t="str">
        <f xml:space="preserve"> IF(Z11=X11, "⌒", "") &amp; VLOOKUP(MOD(ABS(Z11 - Z13), 12), Note!$F$1:$G$12, 2, FALSE)</f>
        <v>-</v>
      </c>
      <c r="AA54" s="87"/>
      <c r="AB54" s="86" t="str">
        <f xml:space="preserve"> IF(AB11=Z11, "⌒", "") &amp; VLOOKUP(MOD(ABS(AB11 - AB13), 12), Note!$F$1:$G$12, 2, FALSE)</f>
        <v>-</v>
      </c>
      <c r="AC54" s="87"/>
      <c r="AD54" s="86" t="str">
        <f xml:space="preserve"> IF(AD11=AB11, "⌒", "") &amp; VLOOKUP(MOD(ABS(AD11 - AD13), 12), Note!$F$1:$G$12, 2, FALSE)</f>
        <v>-</v>
      </c>
      <c r="AE54" s="87"/>
      <c r="AF54" s="86" t="str">
        <f xml:space="preserve"> IF(AF11=AD11, "⌒", "") &amp; VLOOKUP(MOD(ABS(AF11 - AF13), 12), Note!$F$1:$G$12, 2, FALSE)</f>
        <v>-</v>
      </c>
      <c r="AG54" s="87"/>
      <c r="AH54" s="86" t="str">
        <f xml:space="preserve"> IF(AH11=AF11, "⌒", "") &amp; VLOOKUP(MOD(ABS(AH11 - AH13), 12), Note!$F$1:$G$12, 2, FALSE)</f>
        <v>-</v>
      </c>
      <c r="AI54" s="87"/>
      <c r="AJ54" s="86" t="str">
        <f xml:space="preserve"> IF(AJ11=AH11, "⌒", "") &amp; VLOOKUP(MOD(ABS(AJ11 - AJ13), 12), Note!$F$1:$G$12, 2, FALSE)</f>
        <v>8</v>
      </c>
      <c r="AK54" s="87"/>
      <c r="AL54" s="86" t="str">
        <f xml:space="preserve"> IF(AL11=AJ11, "⌒", "") &amp; VLOOKUP(MOD(ABS(AL11 - AL13), 12), Note!$F$1:$G$12, 2, FALSE)</f>
        <v>5</v>
      </c>
      <c r="AM54" s="87"/>
      <c r="AN54" s="86" t="str">
        <f xml:space="preserve"> IF(AN11=AL11, "⌒", "") &amp; VLOOKUP(MOD(ABS(AN11 - AN13), 12), Note!$F$1:$G$12, 2, FALSE)</f>
        <v>-</v>
      </c>
      <c r="AO54" s="87"/>
      <c r="AP54" s="33"/>
      <c r="AQ54" s="33"/>
    </row>
    <row r="55" spans="1:43" x14ac:dyDescent="0.4">
      <c r="A55" s="33"/>
      <c r="B55" s="89" t="str">
        <f>C13 &amp; "～" &amp;C12</f>
        <v>T1～A1</v>
      </c>
      <c r="C55" s="90"/>
      <c r="D55" s="86" t="str">
        <f xml:space="preserve"> VLOOKUP(MOD(ABS(D12 - D13), 12), Note!$F$1:$G$12, 2, FALSE)</f>
        <v>-</v>
      </c>
      <c r="E55" s="87"/>
      <c r="F55" s="86" t="str">
        <f xml:space="preserve"> IF(F12=D12, "⌒", "") &amp; VLOOKUP(MOD(ABS(F12 - F13), 12), Note!$F$1:$G$12, 2, FALSE)</f>
        <v>-</v>
      </c>
      <c r="G55" s="87"/>
      <c r="H55" s="86" t="str">
        <f xml:space="preserve"> IF(H12=F12, "⌒", "") &amp; VLOOKUP(MOD(ABS(H12 - H13), 12), Note!$F$1:$G$12, 2, FALSE)</f>
        <v>-</v>
      </c>
      <c r="I55" s="87"/>
      <c r="J55" s="86" t="str">
        <f xml:space="preserve"> IF(J12=H12, "⌒", "") &amp; VLOOKUP(MOD(ABS(J12 - J13), 12), Note!$F$1:$G$12, 2, FALSE)</f>
        <v>-</v>
      </c>
      <c r="K55" s="87"/>
      <c r="L55" s="86" t="str">
        <f xml:space="preserve"> IF(L12=J12, "⌒", "") &amp; VLOOKUP(MOD(ABS(L12 - L13), 12), Note!$F$1:$G$12, 2, FALSE)</f>
        <v>-</v>
      </c>
      <c r="M55" s="87"/>
      <c r="N55" s="86" t="str">
        <f xml:space="preserve"> IF(N12=L12, "⌒", "") &amp; VLOOKUP(MOD(ABS(N12 - N13), 12), Note!$F$1:$G$12, 2, FALSE)</f>
        <v>-</v>
      </c>
      <c r="O55" s="87"/>
      <c r="P55" s="86" t="str">
        <f xml:space="preserve"> IF(P12=N12, "⌒", "") &amp; VLOOKUP(MOD(ABS(P12 - P13), 12), Note!$F$1:$G$12, 2, FALSE)</f>
        <v>-</v>
      </c>
      <c r="Q55" s="87"/>
      <c r="R55" s="86" t="str">
        <f xml:space="preserve"> IF(R12=P12, "⌒", "") &amp; VLOOKUP(MOD(ABS(R12 - R13), 12), Note!$F$1:$G$12, 2, FALSE)</f>
        <v>-</v>
      </c>
      <c r="S55" s="87"/>
      <c r="T55" s="86" t="str">
        <f xml:space="preserve"> IF(T12=R12, "⌒", "") &amp; VLOOKUP(MOD(ABS(T12 - T13), 12), Note!$F$1:$G$12, 2, FALSE)</f>
        <v>-</v>
      </c>
      <c r="U55" s="87"/>
      <c r="V55" s="86" t="str">
        <f xml:space="preserve"> IF(V12=T12, "⌒", "") &amp; VLOOKUP(MOD(ABS(V12 - V13), 12), Note!$F$1:$G$12, 2, FALSE)</f>
        <v>-</v>
      </c>
      <c r="W55" s="87"/>
      <c r="X55" s="86" t="str">
        <f xml:space="preserve"> IF(X12=V12, "⌒", "") &amp; VLOOKUP(MOD(ABS(X12 - X13), 12), Note!$F$1:$G$12, 2, FALSE)</f>
        <v>-</v>
      </c>
      <c r="Y55" s="87"/>
      <c r="Z55" s="86" t="str">
        <f xml:space="preserve"> IF(Z12=X12, "⌒", "") &amp; VLOOKUP(MOD(ABS(Z12 - Z13), 12), Note!$F$1:$G$12, 2, FALSE)</f>
        <v>-</v>
      </c>
      <c r="AA55" s="87"/>
      <c r="AB55" s="86" t="str">
        <f xml:space="preserve"> IF(AB12=Z12, "⌒", "") &amp; VLOOKUP(MOD(ABS(AB12 - AB13), 12), Note!$F$1:$G$12, 2, FALSE)</f>
        <v>-</v>
      </c>
      <c r="AC55" s="87"/>
      <c r="AD55" s="86" t="str">
        <f xml:space="preserve"> IF(AD12=AB12, "⌒", "") &amp; VLOOKUP(MOD(ABS(AD12 - AD13), 12), Note!$F$1:$G$12, 2, FALSE)</f>
        <v>-</v>
      </c>
      <c r="AE55" s="87"/>
      <c r="AF55" s="86" t="str">
        <f xml:space="preserve"> IF(AF12=AD12, "⌒", "") &amp; VLOOKUP(MOD(ABS(AF12 - AF13), 12), Note!$F$1:$G$12, 2, FALSE)</f>
        <v>-</v>
      </c>
      <c r="AG55" s="87"/>
      <c r="AH55" s="86" t="str">
        <f xml:space="preserve"> IF(AH12=AF12, "⌒", "") &amp; VLOOKUP(MOD(ABS(AH12 - AH13), 12), Note!$F$1:$G$12, 2, FALSE)</f>
        <v>-</v>
      </c>
      <c r="AI55" s="87"/>
      <c r="AJ55" s="86" t="str">
        <f xml:space="preserve"> IF(AJ12=AH12, "⌒", "") &amp; VLOOKUP(MOD(ABS(AJ12 - AJ13), 12), Note!$F$1:$G$12, 2, FALSE)</f>
        <v>⌒-</v>
      </c>
      <c r="AK55" s="87"/>
      <c r="AL55" s="86" t="str">
        <f xml:space="preserve"> IF(AL12=AJ12, "⌒", "") &amp; VLOOKUP(MOD(ABS(AL12 - AL13), 12), Note!$F$1:$G$12, 2, FALSE)</f>
        <v>-</v>
      </c>
      <c r="AM55" s="87"/>
      <c r="AN55" s="86" t="str">
        <f xml:space="preserve"> IF(AN12=AL12, "⌒", "") &amp; VLOOKUP(MOD(ABS(AN12 - AN13), 12), Note!$F$1:$G$12, 2, FALSE)</f>
        <v>-</v>
      </c>
      <c r="AO55" s="87"/>
      <c r="AP55" s="33"/>
      <c r="AQ55" s="33"/>
    </row>
    <row r="56" spans="1:43" x14ac:dyDescent="0.4">
      <c r="A56" s="33"/>
      <c r="B56" s="89" t="str">
        <f>C14 &amp; "～" &amp;C11</f>
        <v>B1～S1</v>
      </c>
      <c r="C56" s="90"/>
      <c r="D56" s="86">
        <f xml:space="preserve"> VLOOKUP(MOD(ABS(D11 - D14), 12), Note!$F$1:$G$12, 2, FALSE)</f>
        <v>8</v>
      </c>
      <c r="E56" s="87"/>
      <c r="F56" s="86" t="str">
        <f xml:space="preserve"> IF(F11=D11, "⌒", "") &amp; VLOOKUP(MOD(ABS(F11 - F14), 12), Note!$F$1:$G$12, 2, FALSE)</f>
        <v>-</v>
      </c>
      <c r="G56" s="87"/>
      <c r="H56" s="86" t="str">
        <f xml:space="preserve"> IF(H11=F11, "⌒", "") &amp; VLOOKUP(MOD(ABS(H11 - H14), 12), Note!$F$1:$G$12, 2, FALSE)</f>
        <v>8</v>
      </c>
      <c r="I56" s="87"/>
      <c r="J56" s="86" t="str">
        <f xml:space="preserve"> IF(J11=H11, "⌒", "") &amp; VLOOKUP(MOD(ABS(J11 - J14), 12), Note!$F$1:$G$12, 2, FALSE)</f>
        <v>-</v>
      </c>
      <c r="K56" s="87"/>
      <c r="L56" s="86" t="str">
        <f xml:space="preserve"> IF(L11=J11, "⌒", "") &amp; VLOOKUP(MOD(ABS(L11 - L14), 12), Note!$F$1:$G$12, 2, FALSE)</f>
        <v>8</v>
      </c>
      <c r="M56" s="87"/>
      <c r="N56" s="86" t="str">
        <f xml:space="preserve"> IF(N11=L11, "⌒", "") &amp; VLOOKUP(MOD(ABS(N11 - N14), 12), Note!$F$1:$G$12, 2, FALSE)</f>
        <v>-</v>
      </c>
      <c r="O56" s="87"/>
      <c r="P56" s="86" t="str">
        <f xml:space="preserve"> IF(P11=N11, "⌒", "") &amp; VLOOKUP(MOD(ABS(P11 - P14), 12), Note!$F$1:$G$12, 2, FALSE)</f>
        <v>8</v>
      </c>
      <c r="Q56" s="87"/>
      <c r="R56" s="86" t="str">
        <f xml:space="preserve"> IF(R11=P11, "⌒", "") &amp; VLOOKUP(MOD(ABS(R11 - R14), 12), Note!$F$1:$G$12, 2, FALSE)</f>
        <v>⌒-</v>
      </c>
      <c r="S56" s="87"/>
      <c r="T56" s="86" t="str">
        <f xml:space="preserve"> IF(T11=R11, "⌒", "") &amp; VLOOKUP(MOD(ABS(T11 - T14), 12), Note!$F$1:$G$12, 2, FALSE)</f>
        <v>-</v>
      </c>
      <c r="U56" s="87"/>
      <c r="V56" s="86" t="str">
        <f xml:space="preserve"> IF(V11=T11, "⌒", "") &amp; VLOOKUP(MOD(ABS(V11 - V14), 12), Note!$F$1:$G$12, 2, FALSE)</f>
        <v>⌒-</v>
      </c>
      <c r="W56" s="87"/>
      <c r="X56" s="86" t="str">
        <f xml:space="preserve"> IF(X11=V11, "⌒", "") &amp; VLOOKUP(MOD(ABS(X11 - X14), 12), Note!$F$1:$G$12, 2, FALSE)</f>
        <v>-</v>
      </c>
      <c r="Y56" s="87"/>
      <c r="Z56" s="86" t="str">
        <f xml:space="preserve"> IF(Z11=X11, "⌒", "") &amp; VLOOKUP(MOD(ABS(Z11 - Z14), 12), Note!$F$1:$G$12, 2, FALSE)</f>
        <v>-</v>
      </c>
      <c r="AA56" s="87"/>
      <c r="AB56" s="86" t="str">
        <f xml:space="preserve"> IF(AB11=Z11, "⌒", "") &amp; VLOOKUP(MOD(ABS(AB11 - AB14), 12), Note!$F$1:$G$12, 2, FALSE)</f>
        <v>8</v>
      </c>
      <c r="AC56" s="87"/>
      <c r="AD56" s="86" t="str">
        <f xml:space="preserve"> IF(AD11=AB11, "⌒", "") &amp; VLOOKUP(MOD(ABS(AD11 - AD14), 12), Note!$F$1:$G$12, 2, FALSE)</f>
        <v>-</v>
      </c>
      <c r="AE56" s="87"/>
      <c r="AF56" s="86" t="str">
        <f xml:space="preserve"> IF(AF11=AD11, "⌒", "") &amp; VLOOKUP(MOD(ABS(AF11 - AF14), 12), Note!$F$1:$G$12, 2, FALSE)</f>
        <v>8</v>
      </c>
      <c r="AG56" s="87"/>
      <c r="AH56" s="86" t="str">
        <f xml:space="preserve"> IF(AH11=AF11, "⌒", "") &amp; VLOOKUP(MOD(ABS(AH11 - AH14), 12), Note!$F$1:$G$12, 2, FALSE)</f>
        <v>-</v>
      </c>
      <c r="AI56" s="87"/>
      <c r="AJ56" s="86" t="str">
        <f xml:space="preserve"> IF(AJ11=AH11, "⌒", "") &amp; VLOOKUP(MOD(ABS(AJ11 - AJ14), 12), Note!$F$1:$G$12, 2, FALSE)</f>
        <v>-</v>
      </c>
      <c r="AK56" s="87"/>
      <c r="AL56" s="86" t="str">
        <f xml:space="preserve"> IF(AL11=AJ11, "⌒", "") &amp; VLOOKUP(MOD(ABS(AL11 - AL14), 12), Note!$F$1:$G$12, 2, FALSE)</f>
        <v>5</v>
      </c>
      <c r="AM56" s="87"/>
      <c r="AN56" s="86" t="str">
        <f xml:space="preserve"> IF(AN11=AL11, "⌒", "") &amp; VLOOKUP(MOD(ABS(AN11 - AN14), 12), Note!$F$1:$G$12, 2, FALSE)</f>
        <v>8</v>
      </c>
      <c r="AO56" s="87"/>
      <c r="AP56" s="33"/>
      <c r="AQ56" s="33"/>
    </row>
    <row r="57" spans="1:43" x14ac:dyDescent="0.4">
      <c r="A57" s="33"/>
      <c r="B57" s="89" t="str">
        <f>C14 &amp; "～" &amp;C12</f>
        <v>B1～A1</v>
      </c>
      <c r="C57" s="90"/>
      <c r="D57" s="86" t="str">
        <f xml:space="preserve"> VLOOKUP(MOD(ABS(D12 - D14), 12), Note!$F$1:$G$12, 2, FALSE)</f>
        <v>-</v>
      </c>
      <c r="E57" s="87"/>
      <c r="F57" s="86" t="str">
        <f xml:space="preserve"> IF(F12=D12, "⌒", "") &amp; VLOOKUP(MOD(ABS(F12 - F14), 12), Note!$F$1:$G$12, 2, FALSE)</f>
        <v>-</v>
      </c>
      <c r="G57" s="87"/>
      <c r="H57" s="86" t="str">
        <f xml:space="preserve"> IF(H12=F12, "⌒", "") &amp; VLOOKUP(MOD(ABS(H12 - H14), 12), Note!$F$1:$G$12, 2, FALSE)</f>
        <v>-</v>
      </c>
      <c r="I57" s="87"/>
      <c r="J57" s="86" t="str">
        <f xml:space="preserve"> IF(J12=H12, "⌒", "") &amp; VLOOKUP(MOD(ABS(J12 - J14), 12), Note!$F$1:$G$12, 2, FALSE)</f>
        <v>-</v>
      </c>
      <c r="K57" s="87"/>
      <c r="L57" s="86" t="str">
        <f xml:space="preserve"> IF(L12=J12, "⌒", "") &amp; VLOOKUP(MOD(ABS(L12 - L14), 12), Note!$F$1:$G$12, 2, FALSE)</f>
        <v>-</v>
      </c>
      <c r="M57" s="87"/>
      <c r="N57" s="86" t="str">
        <f xml:space="preserve"> IF(N12=L12, "⌒", "") &amp; VLOOKUP(MOD(ABS(N12 - N14), 12), Note!$F$1:$G$12, 2, FALSE)</f>
        <v>-</v>
      </c>
      <c r="O57" s="87"/>
      <c r="P57" s="86" t="str">
        <f xml:space="preserve"> IF(P12=N12, "⌒", "") &amp; VLOOKUP(MOD(ABS(P12 - P14), 12), Note!$F$1:$G$12, 2, FALSE)</f>
        <v>-</v>
      </c>
      <c r="Q57" s="87"/>
      <c r="R57" s="86" t="str">
        <f xml:space="preserve"> IF(R12=P12, "⌒", "") &amp; VLOOKUP(MOD(ABS(R12 - R14), 12), Note!$F$1:$G$12, 2, FALSE)</f>
        <v>-</v>
      </c>
      <c r="S57" s="87"/>
      <c r="T57" s="86" t="str">
        <f xml:space="preserve"> IF(T12=R12, "⌒", "") &amp; VLOOKUP(MOD(ABS(T12 - T14), 12), Note!$F$1:$G$12, 2, FALSE)</f>
        <v>5</v>
      </c>
      <c r="U57" s="87"/>
      <c r="V57" s="86" t="str">
        <f xml:space="preserve"> IF(V12=T12, "⌒", "") &amp; VLOOKUP(MOD(ABS(V12 - V14), 12), Note!$F$1:$G$12, 2, FALSE)</f>
        <v>-</v>
      </c>
      <c r="W57" s="87"/>
      <c r="X57" s="86" t="str">
        <f xml:space="preserve"> IF(X12=V12, "⌒", "") &amp; VLOOKUP(MOD(ABS(X12 - X14), 12), Note!$F$1:$G$12, 2, FALSE)</f>
        <v>8</v>
      </c>
      <c r="Y57" s="87"/>
      <c r="Z57" s="86" t="str">
        <f xml:space="preserve"> IF(Z12=X12, "⌒", "") &amp; VLOOKUP(MOD(ABS(Z12 - Z14), 12), Note!$F$1:$G$12, 2, FALSE)</f>
        <v>-</v>
      </c>
      <c r="AA57" s="87"/>
      <c r="AB57" s="86" t="str">
        <f xml:space="preserve"> IF(AB12=Z12, "⌒", "") &amp; VLOOKUP(MOD(ABS(AB12 - AB14), 12), Note!$F$1:$G$12, 2, FALSE)</f>
        <v>-</v>
      </c>
      <c r="AC57" s="87"/>
      <c r="AD57" s="86" t="str">
        <f xml:space="preserve"> IF(AD12=AB12, "⌒", "") &amp; VLOOKUP(MOD(ABS(AD12 - AD14), 12), Note!$F$1:$G$12, 2, FALSE)</f>
        <v>-</v>
      </c>
      <c r="AE57" s="87"/>
      <c r="AF57" s="86" t="str">
        <f xml:space="preserve"> IF(AF12=AD12, "⌒", "") &amp; VLOOKUP(MOD(ABS(AF12 - AF14), 12), Note!$F$1:$G$12, 2, FALSE)</f>
        <v>5</v>
      </c>
      <c r="AG57" s="87"/>
      <c r="AH57" s="86" t="str">
        <f xml:space="preserve"> IF(AH12=AF12, "⌒", "") &amp; VLOOKUP(MOD(ABS(AH12 - AH14), 12), Note!$F$1:$G$12, 2, FALSE)</f>
        <v>-</v>
      </c>
      <c r="AI57" s="87"/>
      <c r="AJ57" s="86" t="str">
        <f xml:space="preserve"> IF(AJ12=AH12, "⌒", "") &amp; VLOOKUP(MOD(ABS(AJ12 - AJ14), 12), Note!$F$1:$G$12, 2, FALSE)</f>
        <v>⌒8</v>
      </c>
      <c r="AK57" s="87"/>
      <c r="AL57" s="86" t="str">
        <f xml:space="preserve"> IF(AL12=AJ12, "⌒", "") &amp; VLOOKUP(MOD(ABS(AL12 - AL14), 12), Note!$F$1:$G$12, 2, FALSE)</f>
        <v>-</v>
      </c>
      <c r="AM57" s="87"/>
      <c r="AN57" s="86" t="str">
        <f xml:space="preserve"> IF(AN12=AL12, "⌒", "") &amp; VLOOKUP(MOD(ABS(AN12 - AN14), 12), Note!$F$1:$G$12, 2, FALSE)</f>
        <v>5</v>
      </c>
      <c r="AO57" s="87"/>
      <c r="AP57" s="33"/>
      <c r="AQ57" s="33"/>
    </row>
    <row r="58" spans="1:43" x14ac:dyDescent="0.4">
      <c r="A58" s="33"/>
      <c r="B58" s="89" t="str">
        <f>C14 &amp; "～" &amp;C13</f>
        <v>B1～T1</v>
      </c>
      <c r="C58" s="90"/>
      <c r="D58" s="86">
        <f xml:space="preserve"> VLOOKUP(MOD(ABS(D13 - D14), 12), Note!$F$1:$G$12, 2, FALSE)</f>
        <v>5</v>
      </c>
      <c r="E58" s="87"/>
      <c r="F58" s="86" t="str">
        <f xml:space="preserve"> IF(F13=D13, "⌒", "") &amp; VLOOKUP(MOD(ABS(F13 - F14), 12), Note!$F$1:$G$12, 2, FALSE)</f>
        <v>⌒-</v>
      </c>
      <c r="G58" s="87"/>
      <c r="H58" s="86" t="str">
        <f xml:space="preserve"> IF(H13=F13, "⌒", "") &amp; VLOOKUP(MOD(ABS(H13 - H14), 12), Note!$F$1:$G$12, 2, FALSE)</f>
        <v>5</v>
      </c>
      <c r="I58" s="87"/>
      <c r="J58" s="86" t="str">
        <f xml:space="preserve"> IF(J13=H13, "⌒", "") &amp; VLOOKUP(MOD(ABS(J13 - J14), 12), Note!$F$1:$G$12, 2, FALSE)</f>
        <v>⌒-</v>
      </c>
      <c r="K58" s="87"/>
      <c r="L58" s="86" t="str">
        <f xml:space="preserve"> IF(L13=J13, "⌒", "") &amp; VLOOKUP(MOD(ABS(L13 - L14), 12), Note!$F$1:$G$12, 2, FALSE)</f>
        <v>⌒5</v>
      </c>
      <c r="M58" s="87"/>
      <c r="N58" s="86" t="str">
        <f xml:space="preserve"> IF(N13=L13, "⌒", "") &amp; VLOOKUP(MOD(ABS(N13 - N14), 12), Note!$F$1:$G$12, 2, FALSE)</f>
        <v>-</v>
      </c>
      <c r="O58" s="87"/>
      <c r="P58" s="86" t="str">
        <f xml:space="preserve"> IF(P13=N13, "⌒", "") &amp; VLOOKUP(MOD(ABS(P13 - P14), 12), Note!$F$1:$G$12, 2, FALSE)</f>
        <v>⌒5</v>
      </c>
      <c r="Q58" s="87"/>
      <c r="R58" s="86" t="str">
        <f xml:space="preserve"> IF(R13=P13, "⌒", "") &amp; VLOOKUP(MOD(ABS(R13 - R14), 12), Note!$F$1:$G$12, 2, FALSE)</f>
        <v>8</v>
      </c>
      <c r="S58" s="87"/>
      <c r="T58" s="86" t="str">
        <f xml:space="preserve"> IF(T13=R13, "⌒", "") &amp; VLOOKUP(MOD(ABS(T13 - T14), 12), Note!$F$1:$G$12, 2, FALSE)</f>
        <v>-</v>
      </c>
      <c r="U58" s="87"/>
      <c r="V58" s="86" t="str">
        <f xml:space="preserve"> IF(V13=T13, "⌒", "") &amp; VLOOKUP(MOD(ABS(V13 - V14), 12), Note!$F$1:$G$12, 2, FALSE)</f>
        <v>-</v>
      </c>
      <c r="W58" s="87"/>
      <c r="X58" s="86" t="str">
        <f xml:space="preserve"> IF(X13=V13, "⌒", "") &amp; VLOOKUP(MOD(ABS(X13 - X14), 12), Note!$F$1:$G$12, 2, FALSE)</f>
        <v>5</v>
      </c>
      <c r="Y58" s="87"/>
      <c r="Z58" s="86" t="str">
        <f xml:space="preserve"> IF(Z13=X13, "⌒", "") &amp; VLOOKUP(MOD(ABS(Z13 - Z14), 12), Note!$F$1:$G$12, 2, FALSE)</f>
        <v>-</v>
      </c>
      <c r="AA58" s="87"/>
      <c r="AB58" s="86" t="str">
        <f xml:space="preserve"> IF(AB13=Z13, "⌒", "") &amp; VLOOKUP(MOD(ABS(AB13 - AB14), 12), Note!$F$1:$G$12, 2, FALSE)</f>
        <v>⌒5</v>
      </c>
      <c r="AC58" s="87"/>
      <c r="AD58" s="86" t="str">
        <f xml:space="preserve"> IF(AD13=AB13, "⌒", "") &amp; VLOOKUP(MOD(ABS(AD13 - AD14), 12), Note!$F$1:$G$12, 2, FALSE)</f>
        <v>-</v>
      </c>
      <c r="AE58" s="87"/>
      <c r="AF58" s="86" t="str">
        <f xml:space="preserve"> IF(AF13=AD13, "⌒", "") &amp; VLOOKUP(MOD(ABS(AF13 - AF14), 12), Note!$F$1:$G$12, 2, FALSE)</f>
        <v>-</v>
      </c>
      <c r="AG58" s="87"/>
      <c r="AH58" s="86" t="str">
        <f xml:space="preserve"> IF(AH13=AF13, "⌒", "") &amp; VLOOKUP(MOD(ABS(AH13 - AH14), 12), Note!$F$1:$G$12, 2, FALSE)</f>
        <v>8</v>
      </c>
      <c r="AI58" s="87"/>
      <c r="AJ58" s="86" t="str">
        <f xml:space="preserve"> IF(AJ13=AH13, "⌒", "") &amp; VLOOKUP(MOD(ABS(AJ13 - AJ14), 12), Note!$F$1:$G$12, 2, FALSE)</f>
        <v>-</v>
      </c>
      <c r="AK58" s="87"/>
      <c r="AL58" s="86" t="str">
        <f xml:space="preserve"> IF(AL13=AJ13, "⌒", "") &amp; VLOOKUP(MOD(ABS(AL13 - AL14), 12), Note!$F$1:$G$12, 2, FALSE)</f>
        <v>8</v>
      </c>
      <c r="AM58" s="87"/>
      <c r="AN58" s="86" t="str">
        <f xml:space="preserve"> IF(AN13=AL13, "⌒", "") &amp; VLOOKUP(MOD(ABS(AN13 - AN14), 12), Note!$F$1:$G$12, 2, FALSE)</f>
        <v>-</v>
      </c>
      <c r="AO58" s="87"/>
      <c r="AP58" s="33"/>
      <c r="AQ58" s="33"/>
    </row>
    <row r="59" spans="1:43" x14ac:dyDescent="0.4">
      <c r="A59" s="33"/>
      <c r="B59" s="89" t="str">
        <f>C15 &amp; "～" &amp;C11</f>
        <v>S2～S1</v>
      </c>
      <c r="C59" s="90"/>
      <c r="D59" s="86" t="str">
        <f xml:space="preserve"> VLOOKUP(MOD(ABS(D11 - D15), 12), Note!$F$1:$G$12, 2, FALSE)</f>
        <v>-</v>
      </c>
      <c r="E59" s="87"/>
      <c r="F59" s="86" t="str">
        <f xml:space="preserve"> IF(F11=D11, "⌒", "") &amp; VLOOKUP(MOD(ABS(F11 - F15), 12), Note!$F$1:$G$12, 2, FALSE)</f>
        <v>-</v>
      </c>
      <c r="G59" s="87"/>
      <c r="H59" s="86" t="str">
        <f xml:space="preserve"> IF(H11=F11, "⌒", "") &amp; VLOOKUP(MOD(ABS(H11 - H15), 12), Note!$F$1:$G$12, 2, FALSE)</f>
        <v>-</v>
      </c>
      <c r="I59" s="87"/>
      <c r="J59" s="86" t="str">
        <f xml:space="preserve"> IF(J11=H11, "⌒", "") &amp; VLOOKUP(MOD(ABS(J11 - J15), 12), Note!$F$1:$G$12, 2, FALSE)</f>
        <v>-</v>
      </c>
      <c r="K59" s="87"/>
      <c r="L59" s="86" t="str">
        <f xml:space="preserve"> IF(L11=J11, "⌒", "") &amp; VLOOKUP(MOD(ABS(L11 - L15), 12), Note!$F$1:$G$12, 2, FALSE)</f>
        <v>-</v>
      </c>
      <c r="M59" s="87"/>
      <c r="N59" s="86" t="str">
        <f xml:space="preserve"> IF(N11=L11, "⌒", "") &amp; VLOOKUP(MOD(ABS(N11 - N15), 12), Note!$F$1:$G$12, 2, FALSE)</f>
        <v>-</v>
      </c>
      <c r="O59" s="87"/>
      <c r="P59" s="86" t="str">
        <f xml:space="preserve"> IF(P11=N11, "⌒", "") &amp; VLOOKUP(MOD(ABS(P11 - P15), 12), Note!$F$1:$G$12, 2, FALSE)</f>
        <v>-</v>
      </c>
      <c r="Q59" s="87"/>
      <c r="R59" s="86" t="str">
        <f xml:space="preserve"> IF(R11=P11, "⌒", "") &amp; VLOOKUP(MOD(ABS(R11 - R15), 12), Note!$F$1:$G$12, 2, FALSE)</f>
        <v>⌒-</v>
      </c>
      <c r="S59" s="87"/>
      <c r="T59" s="86" t="str">
        <f xml:space="preserve"> IF(T11=R11, "⌒", "") &amp; VLOOKUP(MOD(ABS(T11 - T15), 12), Note!$F$1:$G$12, 2, FALSE)</f>
        <v>-</v>
      </c>
      <c r="U59" s="87"/>
      <c r="V59" s="86" t="str">
        <f xml:space="preserve"> IF(V11=T11, "⌒", "") &amp; VLOOKUP(MOD(ABS(V11 - V15), 12), Note!$F$1:$G$12, 2, FALSE)</f>
        <v>⌒-</v>
      </c>
      <c r="W59" s="87"/>
      <c r="X59" s="86" t="str">
        <f xml:space="preserve"> IF(X11=V11, "⌒", "") &amp; VLOOKUP(MOD(ABS(X11 - X15), 12), Note!$F$1:$G$12, 2, FALSE)</f>
        <v>8</v>
      </c>
      <c r="Y59" s="87"/>
      <c r="Z59" s="86" t="str">
        <f xml:space="preserve"> IF(Z11=X11, "⌒", "") &amp; VLOOKUP(MOD(ABS(Z11 - Z15), 12), Note!$F$1:$G$12, 2, FALSE)</f>
        <v>-</v>
      </c>
      <c r="AA59" s="87"/>
      <c r="AB59" s="86" t="str">
        <f xml:space="preserve"> IF(AB11=Z11, "⌒", "") &amp; VLOOKUP(MOD(ABS(AB11 - AB15), 12), Note!$F$1:$G$12, 2, FALSE)</f>
        <v>-</v>
      </c>
      <c r="AC59" s="87"/>
      <c r="AD59" s="86" t="str">
        <f xml:space="preserve"> IF(AD11=AB11, "⌒", "") &amp; VLOOKUP(MOD(ABS(AD11 - AD15), 12), Note!$F$1:$G$12, 2, FALSE)</f>
        <v>-</v>
      </c>
      <c r="AE59" s="87"/>
      <c r="AF59" s="86" t="str">
        <f xml:space="preserve"> IF(AF11=AD11, "⌒", "") &amp; VLOOKUP(MOD(ABS(AF11 - AF15), 12), Note!$F$1:$G$12, 2, FALSE)</f>
        <v>-</v>
      </c>
      <c r="AG59" s="87"/>
      <c r="AH59" s="86" t="str">
        <f xml:space="preserve"> IF(AH11=AF11, "⌒", "") &amp; VLOOKUP(MOD(ABS(AH11 - AH15), 12), Note!$F$1:$G$12, 2, FALSE)</f>
        <v>-</v>
      </c>
      <c r="AI59" s="87"/>
      <c r="AJ59" s="86" t="str">
        <f xml:space="preserve"> IF(AJ11=AH11, "⌒", "") &amp; VLOOKUP(MOD(ABS(AJ11 - AJ15), 12), Note!$F$1:$G$12, 2, FALSE)</f>
        <v>-</v>
      </c>
      <c r="AK59" s="87"/>
      <c r="AL59" s="86" t="str">
        <f xml:space="preserve"> IF(AL11=AJ11, "⌒", "") &amp; VLOOKUP(MOD(ABS(AL11 - AL15), 12), Note!$F$1:$G$12, 2, FALSE)</f>
        <v>-</v>
      </c>
      <c r="AM59" s="87"/>
      <c r="AN59" s="86" t="str">
        <f xml:space="preserve"> IF(AN11=AL11, "⌒", "") &amp; VLOOKUP(MOD(ABS(AN11 - AN15), 12), Note!$F$1:$G$12, 2, FALSE)</f>
        <v>8</v>
      </c>
      <c r="AO59" s="87"/>
      <c r="AP59" s="33"/>
      <c r="AQ59" s="33"/>
    </row>
    <row r="60" spans="1:43" x14ac:dyDescent="0.4">
      <c r="A60" s="33"/>
      <c r="B60" s="89" t="str">
        <f>C15 &amp; "～" &amp;C12</f>
        <v>S2～A1</v>
      </c>
      <c r="C60" s="90"/>
      <c r="D60" s="86">
        <f xml:space="preserve"> VLOOKUP(MOD(ABS(D12 - D15), 12), Note!$F$1:$G$12, 2, FALSE)</f>
        <v>8</v>
      </c>
      <c r="E60" s="87"/>
      <c r="F60" s="86" t="str">
        <f xml:space="preserve"> IF(F12=D12, "⌒", "") &amp; VLOOKUP(MOD(ABS(F12 - F15), 12), Note!$F$1:$G$12, 2, FALSE)</f>
        <v>-</v>
      </c>
      <c r="G60" s="87"/>
      <c r="H60" s="86" t="str">
        <f xml:space="preserve"> IF(H12=F12, "⌒", "") &amp; VLOOKUP(MOD(ABS(H12 - H15), 12), Note!$F$1:$G$12, 2, FALSE)</f>
        <v>8</v>
      </c>
      <c r="I60" s="87"/>
      <c r="J60" s="86" t="str">
        <f xml:space="preserve"> IF(J12=H12, "⌒", "") &amp; VLOOKUP(MOD(ABS(J12 - J15), 12), Note!$F$1:$G$12, 2, FALSE)</f>
        <v>-</v>
      </c>
      <c r="K60" s="87"/>
      <c r="L60" s="86" t="str">
        <f xml:space="preserve"> IF(L12=J12, "⌒", "") &amp; VLOOKUP(MOD(ABS(L12 - L15), 12), Note!$F$1:$G$12, 2, FALSE)</f>
        <v>8</v>
      </c>
      <c r="M60" s="87"/>
      <c r="N60" s="86" t="str">
        <f xml:space="preserve"> IF(N12=L12, "⌒", "") &amp; VLOOKUP(MOD(ABS(N12 - N15), 12), Note!$F$1:$G$12, 2, FALSE)</f>
        <v>-</v>
      </c>
      <c r="O60" s="87"/>
      <c r="P60" s="86" t="str">
        <f xml:space="preserve"> IF(P12=N12, "⌒", "") &amp; VLOOKUP(MOD(ABS(P12 - P15), 12), Note!$F$1:$G$12, 2, FALSE)</f>
        <v>8</v>
      </c>
      <c r="Q60" s="87"/>
      <c r="R60" s="86" t="str">
        <f xml:space="preserve"> IF(R12=P12, "⌒", "") &amp; VLOOKUP(MOD(ABS(R12 - R15), 12), Note!$F$1:$G$12, 2, FALSE)</f>
        <v>-</v>
      </c>
      <c r="S60" s="87"/>
      <c r="T60" s="86" t="str">
        <f xml:space="preserve"> IF(T12=R12, "⌒", "") &amp; VLOOKUP(MOD(ABS(T12 - T15), 12), Note!$F$1:$G$12, 2, FALSE)</f>
        <v>8</v>
      </c>
      <c r="U60" s="87"/>
      <c r="V60" s="86" t="str">
        <f xml:space="preserve"> IF(V12=T12, "⌒", "") &amp; VLOOKUP(MOD(ABS(V12 - V15), 12), Note!$F$1:$G$12, 2, FALSE)</f>
        <v>-</v>
      </c>
      <c r="W60" s="87"/>
      <c r="X60" s="86" t="str">
        <f xml:space="preserve"> IF(X12=V12, "⌒", "") &amp; VLOOKUP(MOD(ABS(X12 - X15), 12), Note!$F$1:$G$12, 2, FALSE)</f>
        <v>-</v>
      </c>
      <c r="Y60" s="87"/>
      <c r="Z60" s="86" t="str">
        <f xml:space="preserve"> IF(Z12=X12, "⌒", "") &amp; VLOOKUP(MOD(ABS(Z12 - Z15), 12), Note!$F$1:$G$12, 2, FALSE)</f>
        <v>-</v>
      </c>
      <c r="AA60" s="87"/>
      <c r="AB60" s="86" t="str">
        <f xml:space="preserve"> IF(AB12=Z12, "⌒", "") &amp; VLOOKUP(MOD(ABS(AB12 - AB15), 12), Note!$F$1:$G$12, 2, FALSE)</f>
        <v>8</v>
      </c>
      <c r="AC60" s="87"/>
      <c r="AD60" s="86" t="str">
        <f xml:space="preserve"> IF(AD12=AB12, "⌒", "") &amp; VLOOKUP(MOD(ABS(AD12 - AD15), 12), Note!$F$1:$G$12, 2, FALSE)</f>
        <v>-</v>
      </c>
      <c r="AE60" s="87"/>
      <c r="AF60" s="86" t="str">
        <f xml:space="preserve"> IF(AF12=AD12, "⌒", "") &amp; VLOOKUP(MOD(ABS(AF12 - AF15), 12), Note!$F$1:$G$12, 2, FALSE)</f>
        <v>8</v>
      </c>
      <c r="AG60" s="87"/>
      <c r="AH60" s="86" t="str">
        <f xml:space="preserve"> IF(AH12=AF12, "⌒", "") &amp; VLOOKUP(MOD(ABS(AH12 - AH15), 12), Note!$F$1:$G$12, 2, FALSE)</f>
        <v>-</v>
      </c>
      <c r="AI60" s="87"/>
      <c r="AJ60" s="86" t="str">
        <f xml:space="preserve"> IF(AJ12=AH12, "⌒", "") &amp; VLOOKUP(MOD(ABS(AJ12 - AJ15), 12), Note!$F$1:$G$12, 2, FALSE)</f>
        <v>⌒-</v>
      </c>
      <c r="AK60" s="87"/>
      <c r="AL60" s="86" t="str">
        <f xml:space="preserve"> IF(AL12=AJ12, "⌒", "") &amp; VLOOKUP(MOD(ABS(AL12 - AL15), 12), Note!$F$1:$G$12, 2, FALSE)</f>
        <v>8</v>
      </c>
      <c r="AM60" s="87"/>
      <c r="AN60" s="86" t="str">
        <f xml:space="preserve"> IF(AN12=AL12, "⌒", "") &amp; VLOOKUP(MOD(ABS(AN12 - AN15), 12), Note!$F$1:$G$12, 2, FALSE)</f>
        <v>-</v>
      </c>
      <c r="AO60" s="87"/>
      <c r="AP60" s="33"/>
      <c r="AQ60" s="33"/>
    </row>
    <row r="61" spans="1:43" x14ac:dyDescent="0.4">
      <c r="A61" s="33"/>
      <c r="B61" s="89" t="str">
        <f>C15 &amp; "～" &amp;C13</f>
        <v>S2～T1</v>
      </c>
      <c r="C61" s="90"/>
      <c r="D61" s="86" t="str">
        <f xml:space="preserve"> VLOOKUP(MOD(ABS(D13 - D15), 12), Note!$F$1:$G$12, 2, FALSE)</f>
        <v>-</v>
      </c>
      <c r="E61" s="87"/>
      <c r="F61" s="86" t="str">
        <f xml:space="preserve"> IF(F13=D13, "⌒", "") &amp; VLOOKUP(MOD(ABS(F13 - F15), 12), Note!$F$1:$G$12, 2, FALSE)</f>
        <v>⌒5</v>
      </c>
      <c r="G61" s="87"/>
      <c r="H61" s="86" t="str">
        <f xml:space="preserve"> IF(H13=F13, "⌒", "") &amp; VLOOKUP(MOD(ABS(H13 - H15), 12), Note!$F$1:$G$12, 2, FALSE)</f>
        <v>-</v>
      </c>
      <c r="I61" s="87"/>
      <c r="J61" s="86" t="str">
        <f xml:space="preserve"> IF(J13=H13, "⌒", "") &amp; VLOOKUP(MOD(ABS(J13 - J15), 12), Note!$F$1:$G$12, 2, FALSE)</f>
        <v>⌒5</v>
      </c>
      <c r="K61" s="87"/>
      <c r="L61" s="86" t="str">
        <f xml:space="preserve"> IF(L13=J13, "⌒", "") &amp; VLOOKUP(MOD(ABS(L13 - L15), 12), Note!$F$1:$G$12, 2, FALSE)</f>
        <v>⌒-</v>
      </c>
      <c r="M61" s="87"/>
      <c r="N61" s="86" t="str">
        <f xml:space="preserve"> IF(N13=L13, "⌒", "") &amp; VLOOKUP(MOD(ABS(N13 - N15), 12), Note!$F$1:$G$12, 2, FALSE)</f>
        <v>5</v>
      </c>
      <c r="O61" s="87"/>
      <c r="P61" s="86" t="str">
        <f xml:space="preserve"> IF(P13=N13, "⌒", "") &amp; VLOOKUP(MOD(ABS(P13 - P15), 12), Note!$F$1:$G$12, 2, FALSE)</f>
        <v>⌒-</v>
      </c>
      <c r="Q61" s="87"/>
      <c r="R61" s="86" t="str">
        <f xml:space="preserve"> IF(R13=P13, "⌒", "") &amp; VLOOKUP(MOD(ABS(R13 - R15), 12), Note!$F$1:$G$12, 2, FALSE)</f>
        <v>-</v>
      </c>
      <c r="S61" s="87"/>
      <c r="T61" s="86" t="str">
        <f xml:space="preserve"> IF(T13=R13, "⌒", "") &amp; VLOOKUP(MOD(ABS(T13 - T15), 12), Note!$F$1:$G$12, 2, FALSE)</f>
        <v>-</v>
      </c>
      <c r="U61" s="87"/>
      <c r="V61" s="86" t="str">
        <f xml:space="preserve"> IF(V13=T13, "⌒", "") &amp; VLOOKUP(MOD(ABS(V13 - V15), 12), Note!$F$1:$G$12, 2, FALSE)</f>
        <v>5</v>
      </c>
      <c r="W61" s="87"/>
      <c r="X61" s="86" t="str">
        <f xml:space="preserve"> IF(X13=V13, "⌒", "") &amp; VLOOKUP(MOD(ABS(X13 - X15), 12), Note!$F$1:$G$12, 2, FALSE)</f>
        <v>-</v>
      </c>
      <c r="Y61" s="87"/>
      <c r="Z61" s="86" t="str">
        <f xml:space="preserve"> IF(Z13=X13, "⌒", "") &amp; VLOOKUP(MOD(ABS(Z13 - Z15), 12), Note!$F$1:$G$12, 2, FALSE)</f>
        <v>5</v>
      </c>
      <c r="AA61" s="87"/>
      <c r="AB61" s="86" t="str">
        <f xml:space="preserve"> IF(AB13=Z13, "⌒", "") &amp; VLOOKUP(MOD(ABS(AB13 - AB15), 12), Note!$F$1:$G$12, 2, FALSE)</f>
        <v>⌒-</v>
      </c>
      <c r="AC61" s="87"/>
      <c r="AD61" s="86" t="str">
        <f xml:space="preserve"> IF(AD13=AB13, "⌒", "") &amp; VLOOKUP(MOD(ABS(AD13 - AD15), 12), Note!$F$1:$G$12, 2, FALSE)</f>
        <v>8</v>
      </c>
      <c r="AE61" s="87"/>
      <c r="AF61" s="86" t="str">
        <f xml:space="preserve"> IF(AF13=AD13, "⌒", "") &amp; VLOOKUP(MOD(ABS(AF13 - AF15), 12), Note!$F$1:$G$12, 2, FALSE)</f>
        <v>-</v>
      </c>
      <c r="AG61" s="87"/>
      <c r="AH61" s="86" t="str">
        <f xml:space="preserve"> IF(AH13=AF13, "⌒", "") &amp; VLOOKUP(MOD(ABS(AH13 - AH15), 12), Note!$F$1:$G$12, 2, FALSE)</f>
        <v>8</v>
      </c>
      <c r="AI61" s="87"/>
      <c r="AJ61" s="86" t="str">
        <f xml:space="preserve"> IF(AJ13=AH13, "⌒", "") &amp; VLOOKUP(MOD(ABS(AJ13 - AJ15), 12), Note!$F$1:$G$12, 2, FALSE)</f>
        <v>5</v>
      </c>
      <c r="AK61" s="87"/>
      <c r="AL61" s="86" t="str">
        <f xml:space="preserve"> IF(AL13=AJ13, "⌒", "") &amp; VLOOKUP(MOD(ABS(AL13 - AL15), 12), Note!$F$1:$G$12, 2, FALSE)</f>
        <v>-</v>
      </c>
      <c r="AM61" s="87"/>
      <c r="AN61" s="86" t="str">
        <f xml:space="preserve"> IF(AN13=AL13, "⌒", "") &amp; VLOOKUP(MOD(ABS(AN13 - AN15), 12), Note!$F$1:$G$12, 2, FALSE)</f>
        <v>-</v>
      </c>
      <c r="AO61" s="87"/>
      <c r="AP61" s="33"/>
      <c r="AQ61" s="33"/>
    </row>
    <row r="62" spans="1:43" x14ac:dyDescent="0.4">
      <c r="A62" s="33"/>
      <c r="B62" s="89" t="str">
        <f>C15 &amp; "～" &amp;C14</f>
        <v>S2～B1</v>
      </c>
      <c r="C62" s="90"/>
      <c r="D62" s="86" t="str">
        <f xml:space="preserve"> VLOOKUP(MOD(ABS(D14 - D15), 12), Note!$F$1:$G$12, 2, FALSE)</f>
        <v>-</v>
      </c>
      <c r="E62" s="87"/>
      <c r="F62" s="86" t="str">
        <f xml:space="preserve"> IF(F14=D14, "⌒", "") &amp; VLOOKUP(MOD(ABS(F14 - F15), 12), Note!$F$1:$G$12, 2, FALSE)</f>
        <v>8</v>
      </c>
      <c r="G62" s="87"/>
      <c r="H62" s="86" t="str">
        <f xml:space="preserve"> IF(H14=F14, "⌒", "") &amp; VLOOKUP(MOD(ABS(H14 - H15), 12), Note!$F$1:$G$12, 2, FALSE)</f>
        <v>-</v>
      </c>
      <c r="I62" s="87"/>
      <c r="J62" s="86" t="str">
        <f xml:space="preserve"> IF(J14=H14, "⌒", "") &amp; VLOOKUP(MOD(ABS(J14 - J15), 12), Note!$F$1:$G$12, 2, FALSE)</f>
        <v>8</v>
      </c>
      <c r="K62" s="87"/>
      <c r="L62" s="86" t="str">
        <f xml:space="preserve"> IF(L14=J14, "⌒", "") &amp; VLOOKUP(MOD(ABS(L14 - L15), 12), Note!$F$1:$G$12, 2, FALSE)</f>
        <v>-</v>
      </c>
      <c r="M62" s="87"/>
      <c r="N62" s="86" t="str">
        <f xml:space="preserve"> IF(N14=L14, "⌒", "") &amp; VLOOKUP(MOD(ABS(N14 - N15), 12), Note!$F$1:$G$12, 2, FALSE)</f>
        <v>8</v>
      </c>
      <c r="O62" s="87"/>
      <c r="P62" s="86" t="str">
        <f xml:space="preserve"> IF(P14=N14, "⌒", "") &amp; VLOOKUP(MOD(ABS(P14 - P15), 12), Note!$F$1:$G$12, 2, FALSE)</f>
        <v>-</v>
      </c>
      <c r="Q62" s="87"/>
      <c r="R62" s="86" t="str">
        <f xml:space="preserve"> IF(R14=P14, "⌒", "") &amp; VLOOKUP(MOD(ABS(R14 - R15), 12), Note!$F$1:$G$12, 2, FALSE)</f>
        <v>-</v>
      </c>
      <c r="S62" s="87"/>
      <c r="T62" s="86" t="str">
        <f xml:space="preserve"> IF(T14=R14, "⌒", "") &amp; VLOOKUP(MOD(ABS(T14 - T15), 12), Note!$F$1:$G$12, 2, FALSE)</f>
        <v>5</v>
      </c>
      <c r="U62" s="87"/>
      <c r="V62" s="86" t="str">
        <f xml:space="preserve"> IF(V14=T14, "⌒", "") &amp; VLOOKUP(MOD(ABS(V14 - V15), 12), Note!$F$1:$G$12, 2, FALSE)</f>
        <v>8</v>
      </c>
      <c r="W62" s="87"/>
      <c r="X62" s="86" t="str">
        <f xml:space="preserve"> IF(X14=V14, "⌒", "") &amp; VLOOKUP(MOD(ABS(X14 - X15), 12), Note!$F$1:$G$12, 2, FALSE)</f>
        <v>-</v>
      </c>
      <c r="Y62" s="87"/>
      <c r="Z62" s="86" t="str">
        <f xml:space="preserve"> IF(Z14=X14, "⌒", "") &amp; VLOOKUP(MOD(ABS(Z14 - Z15), 12), Note!$F$1:$G$12, 2, FALSE)</f>
        <v>8</v>
      </c>
      <c r="AA62" s="87"/>
      <c r="AB62" s="86" t="str">
        <f xml:space="preserve"> IF(AB14=Z14, "⌒", "") &amp; VLOOKUP(MOD(ABS(AB14 - AB15), 12), Note!$F$1:$G$12, 2, FALSE)</f>
        <v>-</v>
      </c>
      <c r="AC62" s="87"/>
      <c r="AD62" s="86" t="str">
        <f xml:space="preserve"> IF(AD14=AB14, "⌒", "") &amp; VLOOKUP(MOD(ABS(AD14 - AD15), 12), Note!$F$1:$G$12, 2, FALSE)</f>
        <v>⌒-</v>
      </c>
      <c r="AE62" s="87"/>
      <c r="AF62" s="86" t="str">
        <f xml:space="preserve"> IF(AF14=AD14, "⌒", "") &amp; VLOOKUP(MOD(ABS(AF14 - AF15), 12), Note!$F$1:$G$12, 2, FALSE)</f>
        <v>5</v>
      </c>
      <c r="AG62" s="87"/>
      <c r="AH62" s="86" t="str">
        <f xml:space="preserve"> IF(AH14=AF14, "⌒", "") &amp; VLOOKUP(MOD(ABS(AH14 - AH15), 12), Note!$F$1:$G$12, 2, FALSE)</f>
        <v>8</v>
      </c>
      <c r="AI62" s="87"/>
      <c r="AJ62" s="86" t="str">
        <f xml:space="preserve"> IF(AJ14=AH14, "⌒", "") &amp; VLOOKUP(MOD(ABS(AJ14 - AJ15), 12), Note!$F$1:$G$12, 2, FALSE)</f>
        <v>-</v>
      </c>
      <c r="AK62" s="87"/>
      <c r="AL62" s="86" t="str">
        <f xml:space="preserve"> IF(AL14=AJ14, "⌒", "") &amp; VLOOKUP(MOD(ABS(AL14 - AL15), 12), Note!$F$1:$G$12, 2, FALSE)</f>
        <v>-</v>
      </c>
      <c r="AM62" s="87"/>
      <c r="AN62" s="86" t="str">
        <f xml:space="preserve"> IF(AN14=AL14, "⌒", "") &amp; VLOOKUP(MOD(ABS(AN14 - AN15), 12), Note!$F$1:$G$12, 2, FALSE)</f>
        <v>8</v>
      </c>
      <c r="AO62" s="87"/>
      <c r="AP62" s="33"/>
      <c r="AQ62" s="33"/>
    </row>
    <row r="63" spans="1:43" x14ac:dyDescent="0.4">
      <c r="A63" s="33"/>
      <c r="B63" s="89" t="str">
        <f>C16 &amp; "～" &amp;C11</f>
        <v>A2～S1</v>
      </c>
      <c r="C63" s="90"/>
      <c r="D63" s="86" t="str">
        <f xml:space="preserve"> VLOOKUP(MOD(ABS(D11 - D16), 12), Note!$F$1:$G$12, 2, FALSE)</f>
        <v>-</v>
      </c>
      <c r="E63" s="87"/>
      <c r="F63" s="86" t="str">
        <f xml:space="preserve"> IF(F11=D11, "⌒", "") &amp; VLOOKUP(MOD(ABS(F11 - F16), 12), Note!$F$1:$G$12, 2, FALSE)</f>
        <v>8</v>
      </c>
      <c r="G63" s="87"/>
      <c r="H63" s="86" t="str">
        <f xml:space="preserve"> IF(H11=F11, "⌒", "") &amp; VLOOKUP(MOD(ABS(H11 - H16), 12), Note!$F$1:$G$12, 2, FALSE)</f>
        <v>-</v>
      </c>
      <c r="I63" s="87"/>
      <c r="J63" s="86" t="str">
        <f xml:space="preserve"> IF(J11=H11, "⌒", "") &amp; VLOOKUP(MOD(ABS(J11 - J16), 12), Note!$F$1:$G$12, 2, FALSE)</f>
        <v>8</v>
      </c>
      <c r="K63" s="87"/>
      <c r="L63" s="86" t="str">
        <f xml:space="preserve"> IF(L11=J11, "⌒", "") &amp; VLOOKUP(MOD(ABS(L11 - L16), 12), Note!$F$1:$G$12, 2, FALSE)</f>
        <v>-</v>
      </c>
      <c r="M63" s="87"/>
      <c r="N63" s="86" t="str">
        <f xml:space="preserve"> IF(N11=L11, "⌒", "") &amp; VLOOKUP(MOD(ABS(N11 - N16), 12), Note!$F$1:$G$12, 2, FALSE)</f>
        <v>8</v>
      </c>
      <c r="O63" s="87"/>
      <c r="P63" s="86" t="str">
        <f xml:space="preserve"> IF(P11=N11, "⌒", "") &amp; VLOOKUP(MOD(ABS(P11 - P16), 12), Note!$F$1:$G$12, 2, FALSE)</f>
        <v>-</v>
      </c>
      <c r="Q63" s="87"/>
      <c r="R63" s="86" t="str">
        <f xml:space="preserve"> IF(R11=P11, "⌒", "") &amp; VLOOKUP(MOD(ABS(R11 - R16), 12), Note!$F$1:$G$12, 2, FALSE)</f>
        <v>⌒-</v>
      </c>
      <c r="S63" s="87"/>
      <c r="T63" s="86" t="str">
        <f xml:space="preserve"> IF(T11=R11, "⌒", "") &amp; VLOOKUP(MOD(ABS(T11 - T16), 12), Note!$F$1:$G$12, 2, FALSE)</f>
        <v>-</v>
      </c>
      <c r="U63" s="87"/>
      <c r="V63" s="86" t="str">
        <f xml:space="preserve"> IF(V11=T11, "⌒", "") &amp; VLOOKUP(MOD(ABS(V11 - V16), 12), Note!$F$1:$G$12, 2, FALSE)</f>
        <v>⌒8</v>
      </c>
      <c r="W63" s="87"/>
      <c r="X63" s="86" t="str">
        <f xml:space="preserve"> IF(X11=V11, "⌒", "") &amp; VLOOKUP(MOD(ABS(X11 - X16), 12), Note!$F$1:$G$12, 2, FALSE)</f>
        <v>-</v>
      </c>
      <c r="Y63" s="87"/>
      <c r="Z63" s="86" t="str">
        <f xml:space="preserve"> IF(Z11=X11, "⌒", "") &amp; VLOOKUP(MOD(ABS(Z11 - Z16), 12), Note!$F$1:$G$12, 2, FALSE)</f>
        <v>8</v>
      </c>
      <c r="AA63" s="87"/>
      <c r="AB63" s="86" t="str">
        <f xml:space="preserve"> IF(AB11=Z11, "⌒", "") &amp; VLOOKUP(MOD(ABS(AB11 - AB16), 12), Note!$F$1:$G$12, 2, FALSE)</f>
        <v>-</v>
      </c>
      <c r="AC63" s="87"/>
      <c r="AD63" s="86" t="str">
        <f xml:space="preserve"> IF(AD11=AB11, "⌒", "") &amp; VLOOKUP(MOD(ABS(AD11 - AD16), 12), Note!$F$1:$G$12, 2, FALSE)</f>
        <v>8</v>
      </c>
      <c r="AE63" s="87"/>
      <c r="AF63" s="86" t="str">
        <f xml:space="preserve"> IF(AF11=AD11, "⌒", "") &amp; VLOOKUP(MOD(ABS(AF11 - AF16), 12), Note!$F$1:$G$12, 2, FALSE)</f>
        <v>-</v>
      </c>
      <c r="AG63" s="87"/>
      <c r="AH63" s="86" t="str">
        <f xml:space="preserve"> IF(AH11=AF11, "⌒", "") &amp; VLOOKUP(MOD(ABS(AH11 - AH16), 12), Note!$F$1:$G$12, 2, FALSE)</f>
        <v>8</v>
      </c>
      <c r="AI63" s="87"/>
      <c r="AJ63" s="86" t="str">
        <f xml:space="preserve"> IF(AJ11=AH11, "⌒", "") &amp; VLOOKUP(MOD(ABS(AJ11 - AJ16), 12), Note!$F$1:$G$12, 2, FALSE)</f>
        <v>-</v>
      </c>
      <c r="AK63" s="87"/>
      <c r="AL63" s="86" t="str">
        <f xml:space="preserve"> IF(AL11=AJ11, "⌒", "") &amp; VLOOKUP(MOD(ABS(AL11 - AL16), 12), Note!$F$1:$G$12, 2, FALSE)</f>
        <v>8</v>
      </c>
      <c r="AM63" s="87"/>
      <c r="AN63" s="86" t="str">
        <f xml:space="preserve"> IF(AN11=AL11, "⌒", "") &amp; VLOOKUP(MOD(ABS(AN11 - AN16), 12), Note!$F$1:$G$12, 2, FALSE)</f>
        <v>-</v>
      </c>
      <c r="AO63" s="87"/>
      <c r="AP63" s="33"/>
      <c r="AQ63" s="33"/>
    </row>
    <row r="64" spans="1:43" x14ac:dyDescent="0.4">
      <c r="A64" s="33"/>
      <c r="B64" s="89" t="str">
        <f>C16 &amp; "～" &amp;C12</f>
        <v>A2～A1</v>
      </c>
      <c r="C64" s="90"/>
      <c r="D64" s="86" t="str">
        <f xml:space="preserve"> VLOOKUP(MOD(ABS(D12 - D16), 12), Note!$F$1:$G$12, 2, FALSE)</f>
        <v>-</v>
      </c>
      <c r="E64" s="87"/>
      <c r="F64" s="86" t="str">
        <f xml:space="preserve"> IF(F12=D12, "⌒", "") &amp; VLOOKUP(MOD(ABS(F12 - F16), 12), Note!$F$1:$G$12, 2, FALSE)</f>
        <v>8</v>
      </c>
      <c r="G64" s="87"/>
      <c r="H64" s="86" t="str">
        <f xml:space="preserve"> IF(H12=F12, "⌒", "") &amp; VLOOKUP(MOD(ABS(H12 - H16), 12), Note!$F$1:$G$12, 2, FALSE)</f>
        <v>-</v>
      </c>
      <c r="I64" s="87"/>
      <c r="J64" s="86" t="str">
        <f xml:space="preserve"> IF(J12=H12, "⌒", "") &amp; VLOOKUP(MOD(ABS(J12 - J16), 12), Note!$F$1:$G$12, 2, FALSE)</f>
        <v>8</v>
      </c>
      <c r="K64" s="87"/>
      <c r="L64" s="86" t="str">
        <f xml:space="preserve"> IF(L12=J12, "⌒", "") &amp; VLOOKUP(MOD(ABS(L12 - L16), 12), Note!$F$1:$G$12, 2, FALSE)</f>
        <v>-</v>
      </c>
      <c r="M64" s="87"/>
      <c r="N64" s="86" t="str">
        <f xml:space="preserve"> IF(N12=L12, "⌒", "") &amp; VLOOKUP(MOD(ABS(N12 - N16), 12), Note!$F$1:$G$12, 2, FALSE)</f>
        <v>8</v>
      </c>
      <c r="O64" s="87"/>
      <c r="P64" s="86" t="str">
        <f xml:space="preserve"> IF(P12=N12, "⌒", "") &amp; VLOOKUP(MOD(ABS(P12 - P16), 12), Note!$F$1:$G$12, 2, FALSE)</f>
        <v>-</v>
      </c>
      <c r="Q64" s="87"/>
      <c r="R64" s="86" t="str">
        <f xml:space="preserve"> IF(R12=P12, "⌒", "") &amp; VLOOKUP(MOD(ABS(R12 - R16), 12), Note!$F$1:$G$12, 2, FALSE)</f>
        <v>-</v>
      </c>
      <c r="S64" s="87"/>
      <c r="T64" s="86" t="str">
        <f xml:space="preserve"> IF(T12=R12, "⌒", "") &amp; VLOOKUP(MOD(ABS(T12 - T16), 12), Note!$F$1:$G$12, 2, FALSE)</f>
        <v>5</v>
      </c>
      <c r="U64" s="87"/>
      <c r="V64" s="86" t="str">
        <f xml:space="preserve"> IF(V12=T12, "⌒", "") &amp; VLOOKUP(MOD(ABS(V12 - V16), 12), Note!$F$1:$G$12, 2, FALSE)</f>
        <v>8</v>
      </c>
      <c r="W64" s="87"/>
      <c r="X64" s="86" t="str">
        <f xml:space="preserve"> IF(X12=V12, "⌒", "") &amp; VLOOKUP(MOD(ABS(X12 - X16), 12), Note!$F$1:$G$12, 2, FALSE)</f>
        <v>-</v>
      </c>
      <c r="Y64" s="87"/>
      <c r="Z64" s="86" t="str">
        <f xml:space="preserve"> IF(Z12=X12, "⌒", "") &amp; VLOOKUP(MOD(ABS(Z12 - Z16), 12), Note!$F$1:$G$12, 2, FALSE)</f>
        <v>8</v>
      </c>
      <c r="AA64" s="87"/>
      <c r="AB64" s="86" t="str">
        <f xml:space="preserve"> IF(AB12=Z12, "⌒", "") &amp; VLOOKUP(MOD(ABS(AB12 - AB16), 12), Note!$F$1:$G$12, 2, FALSE)</f>
        <v>-</v>
      </c>
      <c r="AC64" s="87"/>
      <c r="AD64" s="86" t="str">
        <f xml:space="preserve"> IF(AD12=AB12, "⌒", "") &amp; VLOOKUP(MOD(ABS(AD12 - AD16), 12), Note!$F$1:$G$12, 2, FALSE)</f>
        <v>8</v>
      </c>
      <c r="AE64" s="87"/>
      <c r="AF64" s="86" t="str">
        <f xml:space="preserve"> IF(AF12=AD12, "⌒", "") &amp; VLOOKUP(MOD(ABS(AF12 - AF16), 12), Note!$F$1:$G$12, 2, FALSE)</f>
        <v>-</v>
      </c>
      <c r="AG64" s="87"/>
      <c r="AH64" s="86" t="str">
        <f xml:space="preserve"> IF(AH12=AF12, "⌒", "") &amp; VLOOKUP(MOD(ABS(AH12 - AH16), 12), Note!$F$1:$G$12, 2, FALSE)</f>
        <v>-</v>
      </c>
      <c r="AI64" s="87"/>
      <c r="AJ64" s="86" t="str">
        <f xml:space="preserve"> IF(AJ12=AH12, "⌒", "") &amp; VLOOKUP(MOD(ABS(AJ12 - AJ16), 12), Note!$F$1:$G$12, 2, FALSE)</f>
        <v>⌒5</v>
      </c>
      <c r="AK64" s="87"/>
      <c r="AL64" s="86" t="str">
        <f xml:space="preserve"> IF(AL12=AJ12, "⌒", "") &amp; VLOOKUP(MOD(ABS(AL12 - AL16), 12), Note!$F$1:$G$12, 2, FALSE)</f>
        <v>-</v>
      </c>
      <c r="AM64" s="87"/>
      <c r="AN64" s="86" t="str">
        <f xml:space="preserve"> IF(AN12=AL12, "⌒", "") &amp; VLOOKUP(MOD(ABS(AN12 - AN16), 12), Note!$F$1:$G$12, 2, FALSE)</f>
        <v>-</v>
      </c>
      <c r="AO64" s="87"/>
      <c r="AP64" s="33"/>
      <c r="AQ64" s="33"/>
    </row>
    <row r="65" spans="1:43" x14ac:dyDescent="0.4">
      <c r="A65" s="33"/>
      <c r="B65" s="89" t="str">
        <f>C16 &amp; "～" &amp;C13</f>
        <v>A2～T1</v>
      </c>
      <c r="C65" s="90"/>
      <c r="D65" s="86">
        <f xml:space="preserve"> VLOOKUP(MOD(ABS(D13 - D16), 12), Note!$F$1:$G$12, 2, FALSE)</f>
        <v>8</v>
      </c>
      <c r="E65" s="87"/>
      <c r="F65" s="86" t="str">
        <f xml:space="preserve"> IF(F13=D13, "⌒", "") &amp; VLOOKUP(MOD(ABS(F13 - F16), 12), Note!$F$1:$G$12, 2, FALSE)</f>
        <v>⌒-</v>
      </c>
      <c r="G65" s="87"/>
      <c r="H65" s="86" t="str">
        <f xml:space="preserve"> IF(H13=F13, "⌒", "") &amp; VLOOKUP(MOD(ABS(H13 - H16), 12), Note!$F$1:$G$12, 2, FALSE)</f>
        <v>8</v>
      </c>
      <c r="I65" s="87"/>
      <c r="J65" s="86" t="str">
        <f xml:space="preserve"> IF(J13=H13, "⌒", "") &amp; VLOOKUP(MOD(ABS(J13 - J16), 12), Note!$F$1:$G$12, 2, FALSE)</f>
        <v>⌒-</v>
      </c>
      <c r="K65" s="87"/>
      <c r="L65" s="86" t="str">
        <f xml:space="preserve"> IF(L13=J13, "⌒", "") &amp; VLOOKUP(MOD(ABS(L13 - L16), 12), Note!$F$1:$G$12, 2, FALSE)</f>
        <v>⌒8</v>
      </c>
      <c r="M65" s="87"/>
      <c r="N65" s="86" t="str">
        <f xml:space="preserve"> IF(N13=L13, "⌒", "") &amp; VLOOKUP(MOD(ABS(N13 - N16), 12), Note!$F$1:$G$12, 2, FALSE)</f>
        <v>-</v>
      </c>
      <c r="O65" s="87"/>
      <c r="P65" s="86" t="str">
        <f xml:space="preserve"> IF(P13=N13, "⌒", "") &amp; VLOOKUP(MOD(ABS(P13 - P16), 12), Note!$F$1:$G$12, 2, FALSE)</f>
        <v>⌒8</v>
      </c>
      <c r="Q65" s="87"/>
      <c r="R65" s="86" t="str">
        <f xml:space="preserve"> IF(R13=P13, "⌒", "") &amp; VLOOKUP(MOD(ABS(R13 - R16), 12), Note!$F$1:$G$12, 2, FALSE)</f>
        <v>-</v>
      </c>
      <c r="S65" s="87"/>
      <c r="T65" s="86" t="str">
        <f xml:space="preserve"> IF(T13=R13, "⌒", "") &amp; VLOOKUP(MOD(ABS(T13 - T16), 12), Note!$F$1:$G$12, 2, FALSE)</f>
        <v>-</v>
      </c>
      <c r="U65" s="87"/>
      <c r="V65" s="86" t="str">
        <f xml:space="preserve"> IF(V13=T13, "⌒", "") &amp; VLOOKUP(MOD(ABS(V13 - V16), 12), Note!$F$1:$G$12, 2, FALSE)</f>
        <v>-</v>
      </c>
      <c r="W65" s="87"/>
      <c r="X65" s="86" t="str">
        <f xml:space="preserve"> IF(X13=V13, "⌒", "") &amp; VLOOKUP(MOD(ABS(X13 - X16), 12), Note!$F$1:$G$12, 2, FALSE)</f>
        <v>8</v>
      </c>
      <c r="Y65" s="87"/>
      <c r="Z65" s="86" t="str">
        <f xml:space="preserve"> IF(Z13=X13, "⌒", "") &amp; VLOOKUP(MOD(ABS(Z13 - Z16), 12), Note!$F$1:$G$12, 2, FALSE)</f>
        <v>-</v>
      </c>
      <c r="AA65" s="87"/>
      <c r="AB65" s="86" t="str">
        <f xml:space="preserve"> IF(AB13=Z13, "⌒", "") &amp; VLOOKUP(MOD(ABS(AB13 - AB16), 12), Note!$F$1:$G$12, 2, FALSE)</f>
        <v>⌒8</v>
      </c>
      <c r="AC65" s="87"/>
      <c r="AD65" s="86" t="str">
        <f xml:space="preserve"> IF(AD13=AB13, "⌒", "") &amp; VLOOKUP(MOD(ABS(AD13 - AD16), 12), Note!$F$1:$G$12, 2, FALSE)</f>
        <v>-</v>
      </c>
      <c r="AE65" s="87"/>
      <c r="AF65" s="86" t="str">
        <f xml:space="preserve"> IF(AF13=AD13, "⌒", "") &amp; VLOOKUP(MOD(ABS(AF13 - AF16), 12), Note!$F$1:$G$12, 2, FALSE)</f>
        <v>8</v>
      </c>
      <c r="AG65" s="87"/>
      <c r="AH65" s="86" t="str">
        <f xml:space="preserve"> IF(AH13=AF13, "⌒", "") &amp; VLOOKUP(MOD(ABS(AH13 - AH16), 12), Note!$F$1:$G$12, 2, FALSE)</f>
        <v>-</v>
      </c>
      <c r="AI65" s="87"/>
      <c r="AJ65" s="86" t="str">
        <f xml:space="preserve"> IF(AJ13=AH13, "⌒", "") &amp; VLOOKUP(MOD(ABS(AJ13 - AJ16), 12), Note!$F$1:$G$12, 2, FALSE)</f>
        <v>-</v>
      </c>
      <c r="AK65" s="87"/>
      <c r="AL65" s="86" t="str">
        <f xml:space="preserve"> IF(AL13=AJ13, "⌒", "") &amp; VLOOKUP(MOD(ABS(AL13 - AL16), 12), Note!$F$1:$G$12, 2, FALSE)</f>
        <v>-</v>
      </c>
      <c r="AM65" s="87"/>
      <c r="AN65" s="86" t="str">
        <f xml:space="preserve"> IF(AN13=AL13, "⌒", "") &amp; VLOOKUP(MOD(ABS(AN13 - AN16), 12), Note!$F$1:$G$12, 2, FALSE)</f>
        <v>8</v>
      </c>
      <c r="AO65" s="87"/>
      <c r="AP65" s="33"/>
      <c r="AQ65" s="33"/>
    </row>
    <row r="66" spans="1:43" x14ac:dyDescent="0.4">
      <c r="A66" s="33"/>
      <c r="B66" s="89" t="str">
        <f>C16 &amp; "～" &amp;C14</f>
        <v>A2～B1</v>
      </c>
      <c r="C66" s="90"/>
      <c r="D66" s="86">
        <f xml:space="preserve"> VLOOKUP(MOD(ABS(D14 - D16), 12), Note!$F$1:$G$12, 2, FALSE)</f>
        <v>5</v>
      </c>
      <c r="E66" s="87"/>
      <c r="F66" s="86" t="str">
        <f xml:space="preserve"> IF(F14=D14, "⌒", "") &amp; VLOOKUP(MOD(ABS(F14 - F16), 12), Note!$F$1:$G$12, 2, FALSE)</f>
        <v>-</v>
      </c>
      <c r="G66" s="87"/>
      <c r="H66" s="86" t="str">
        <f xml:space="preserve"> IF(H14=F14, "⌒", "") &amp; VLOOKUP(MOD(ABS(H14 - H16), 12), Note!$F$1:$G$12, 2, FALSE)</f>
        <v>5</v>
      </c>
      <c r="I66" s="87"/>
      <c r="J66" s="86" t="str">
        <f xml:space="preserve"> IF(J14=H14, "⌒", "") &amp; VLOOKUP(MOD(ABS(J14 - J16), 12), Note!$F$1:$G$12, 2, FALSE)</f>
        <v>-</v>
      </c>
      <c r="K66" s="87"/>
      <c r="L66" s="86" t="str">
        <f xml:space="preserve"> IF(L14=J14, "⌒", "") &amp; VLOOKUP(MOD(ABS(L14 - L16), 12), Note!$F$1:$G$12, 2, FALSE)</f>
        <v>5</v>
      </c>
      <c r="M66" s="87"/>
      <c r="N66" s="86" t="str">
        <f xml:space="preserve"> IF(N14=L14, "⌒", "") &amp; VLOOKUP(MOD(ABS(N14 - N16), 12), Note!$F$1:$G$12, 2, FALSE)</f>
        <v>-</v>
      </c>
      <c r="O66" s="87"/>
      <c r="P66" s="86" t="str">
        <f xml:space="preserve"> IF(P14=N14, "⌒", "") &amp; VLOOKUP(MOD(ABS(P14 - P16), 12), Note!$F$1:$G$12, 2, FALSE)</f>
        <v>5</v>
      </c>
      <c r="Q66" s="87"/>
      <c r="R66" s="86" t="str">
        <f xml:space="preserve"> IF(R14=P14, "⌒", "") &amp; VLOOKUP(MOD(ABS(R14 - R16), 12), Note!$F$1:$G$12, 2, FALSE)</f>
        <v>-</v>
      </c>
      <c r="S66" s="87"/>
      <c r="T66" s="86" t="str">
        <f xml:space="preserve"> IF(T14=R14, "⌒", "") &amp; VLOOKUP(MOD(ABS(T14 - T16), 12), Note!$F$1:$G$12, 2, FALSE)</f>
        <v>8</v>
      </c>
      <c r="U66" s="87"/>
      <c r="V66" s="86" t="str">
        <f xml:space="preserve"> IF(V14=T14, "⌒", "") &amp; VLOOKUP(MOD(ABS(V14 - V16), 12), Note!$F$1:$G$12, 2, FALSE)</f>
        <v>-</v>
      </c>
      <c r="W66" s="87"/>
      <c r="X66" s="86" t="str">
        <f xml:space="preserve"> IF(X14=V14, "⌒", "") &amp; VLOOKUP(MOD(ABS(X14 - X16), 12), Note!$F$1:$G$12, 2, FALSE)</f>
        <v>5</v>
      </c>
      <c r="Y66" s="87"/>
      <c r="Z66" s="86" t="str">
        <f xml:space="preserve"> IF(Z14=X14, "⌒", "") &amp; VLOOKUP(MOD(ABS(Z14 - Z16), 12), Note!$F$1:$G$12, 2, FALSE)</f>
        <v>-</v>
      </c>
      <c r="AA66" s="87"/>
      <c r="AB66" s="86" t="str">
        <f xml:space="preserve"> IF(AB14=Z14, "⌒", "") &amp; VLOOKUP(MOD(ABS(AB14 - AB16), 12), Note!$F$1:$G$12, 2, FALSE)</f>
        <v>5</v>
      </c>
      <c r="AC66" s="87"/>
      <c r="AD66" s="86" t="str">
        <f xml:space="preserve"> IF(AD14=AB14, "⌒", "") &amp; VLOOKUP(MOD(ABS(AD14 - AD16), 12), Note!$F$1:$G$12, 2, FALSE)</f>
        <v>⌒-</v>
      </c>
      <c r="AE66" s="87"/>
      <c r="AF66" s="86" t="str">
        <f xml:space="preserve"> IF(AF14=AD14, "⌒", "") &amp; VLOOKUP(MOD(ABS(AF14 - AF16), 12), Note!$F$1:$G$12, 2, FALSE)</f>
        <v>-</v>
      </c>
      <c r="AG66" s="87"/>
      <c r="AH66" s="86" t="str">
        <f xml:space="preserve"> IF(AH14=AF14, "⌒", "") &amp; VLOOKUP(MOD(ABS(AH14 - AH16), 12), Note!$F$1:$G$12, 2, FALSE)</f>
        <v>-</v>
      </c>
      <c r="AI66" s="87"/>
      <c r="AJ66" s="86" t="str">
        <f xml:space="preserve"> IF(AJ14=AH14, "⌒", "") &amp; VLOOKUP(MOD(ABS(AJ14 - AJ16), 12), Note!$F$1:$G$12, 2, FALSE)</f>
        <v>-</v>
      </c>
      <c r="AK66" s="87"/>
      <c r="AL66" s="86" t="str">
        <f xml:space="preserve"> IF(AL14=AJ14, "⌒", "") &amp; VLOOKUP(MOD(ABS(AL14 - AL16), 12), Note!$F$1:$G$12, 2, FALSE)</f>
        <v>5</v>
      </c>
      <c r="AM66" s="87"/>
      <c r="AN66" s="86" t="str">
        <f xml:space="preserve"> IF(AN14=AL14, "⌒", "") &amp; VLOOKUP(MOD(ABS(AN14 - AN16), 12), Note!$F$1:$G$12, 2, FALSE)</f>
        <v>-</v>
      </c>
      <c r="AO66" s="87"/>
      <c r="AP66" s="33"/>
      <c r="AQ66" s="33"/>
    </row>
    <row r="67" spans="1:43" x14ac:dyDescent="0.4">
      <c r="A67" s="33"/>
      <c r="B67" s="89" t="str">
        <f>C16 &amp; "～" &amp;C15</f>
        <v>A2～S2</v>
      </c>
      <c r="C67" s="90"/>
      <c r="D67" s="86" t="str">
        <f xml:space="preserve"> VLOOKUP(MOD(ABS(D15 - D16), 12), Note!$F$1:$G$12, 2, FALSE)</f>
        <v>-</v>
      </c>
      <c r="E67" s="87"/>
      <c r="F67" s="86" t="str">
        <f xml:space="preserve"> IF(F15=D15, "⌒", "") &amp; VLOOKUP(MOD(ABS(F15 - F16), 12), Note!$F$1:$G$12, 2, FALSE)</f>
        <v>-</v>
      </c>
      <c r="G67" s="87"/>
      <c r="H67" s="86" t="str">
        <f xml:space="preserve"> IF(H15=F15, "⌒", "") &amp; VLOOKUP(MOD(ABS(H15 - H16), 12), Note!$F$1:$G$12, 2, FALSE)</f>
        <v>-</v>
      </c>
      <c r="I67" s="87"/>
      <c r="J67" s="86" t="str">
        <f xml:space="preserve"> IF(J15=H15, "⌒", "") &amp; VLOOKUP(MOD(ABS(J15 - J16), 12), Note!$F$1:$G$12, 2, FALSE)</f>
        <v>-</v>
      </c>
      <c r="K67" s="87"/>
      <c r="L67" s="86" t="str">
        <f xml:space="preserve"> IF(L15=J15, "⌒", "") &amp; VLOOKUP(MOD(ABS(L15 - L16), 12), Note!$F$1:$G$12, 2, FALSE)</f>
        <v>-</v>
      </c>
      <c r="M67" s="87"/>
      <c r="N67" s="86" t="str">
        <f xml:space="preserve"> IF(N15=L15, "⌒", "") &amp; VLOOKUP(MOD(ABS(N15 - N16), 12), Note!$F$1:$G$12, 2, FALSE)</f>
        <v>-</v>
      </c>
      <c r="O67" s="87"/>
      <c r="P67" s="86" t="str">
        <f xml:space="preserve"> IF(P15=N15, "⌒", "") &amp; VLOOKUP(MOD(ABS(P15 - P16), 12), Note!$F$1:$G$12, 2, FALSE)</f>
        <v>-</v>
      </c>
      <c r="Q67" s="87"/>
      <c r="R67" s="86" t="str">
        <f xml:space="preserve"> IF(R15=P15, "⌒", "") &amp; VLOOKUP(MOD(ABS(R15 - R16), 12), Note!$F$1:$G$12, 2, FALSE)</f>
        <v>8</v>
      </c>
      <c r="S67" s="87"/>
      <c r="T67" s="86" t="str">
        <f xml:space="preserve"> IF(T15=R15, "⌒", "") &amp; VLOOKUP(MOD(ABS(T15 - T16), 12), Note!$F$1:$G$12, 2, FALSE)</f>
        <v>⌒5</v>
      </c>
      <c r="U67" s="87"/>
      <c r="V67" s="86" t="str">
        <f xml:space="preserve"> IF(V15=T15, "⌒", "") &amp; VLOOKUP(MOD(ABS(V15 - V16), 12), Note!$F$1:$G$12, 2, FALSE)</f>
        <v>⌒-</v>
      </c>
      <c r="W67" s="87"/>
      <c r="X67" s="86" t="str">
        <f xml:space="preserve"> IF(X15=V15, "⌒", "") &amp; VLOOKUP(MOD(ABS(X15 - X16), 12), Note!$F$1:$G$12, 2, FALSE)</f>
        <v>-</v>
      </c>
      <c r="Y67" s="87"/>
      <c r="Z67" s="86" t="str">
        <f xml:space="preserve"> IF(Z15=X15, "⌒", "") &amp; VLOOKUP(MOD(ABS(Z15 - Z16), 12), Note!$F$1:$G$12, 2, FALSE)</f>
        <v>-</v>
      </c>
      <c r="AA67" s="87"/>
      <c r="AB67" s="86" t="str">
        <f xml:space="preserve"> IF(AB15=Z15, "⌒", "") &amp; VLOOKUP(MOD(ABS(AB15 - AB16), 12), Note!$F$1:$G$12, 2, FALSE)</f>
        <v>-</v>
      </c>
      <c r="AC67" s="87"/>
      <c r="AD67" s="86" t="str">
        <f xml:space="preserve"> IF(AD15=AB15, "⌒", "") &amp; VLOOKUP(MOD(ABS(AD15 - AD16), 12), Note!$F$1:$G$12, 2, FALSE)</f>
        <v>-</v>
      </c>
      <c r="AE67" s="87"/>
      <c r="AF67" s="86" t="str">
        <f xml:space="preserve"> IF(AF15=AD15, "⌒", "") &amp; VLOOKUP(MOD(ABS(AF15 - AF16), 12), Note!$F$1:$G$12, 2, FALSE)</f>
        <v>-</v>
      </c>
      <c r="AG67" s="87"/>
      <c r="AH67" s="86" t="str">
        <f xml:space="preserve"> IF(AH15=AF15, "⌒", "") &amp; VLOOKUP(MOD(ABS(AH15 - AH16), 12), Note!$F$1:$G$12, 2, FALSE)</f>
        <v>-</v>
      </c>
      <c r="AI67" s="87"/>
      <c r="AJ67" s="86" t="str">
        <f xml:space="preserve"> IF(AJ15=AH15, "⌒", "") &amp; VLOOKUP(MOD(ABS(AJ15 - AJ16), 12), Note!$F$1:$G$12, 2, FALSE)</f>
        <v>⌒-</v>
      </c>
      <c r="AK67" s="87"/>
      <c r="AL67" s="86" t="str">
        <f xml:space="preserve"> IF(AL15=AJ15, "⌒", "") &amp; VLOOKUP(MOD(ABS(AL15 - AL16), 12), Note!$F$1:$G$12, 2, FALSE)</f>
        <v>-</v>
      </c>
      <c r="AM67" s="87"/>
      <c r="AN67" s="86" t="str">
        <f xml:space="preserve"> IF(AN15=AL15, "⌒", "") &amp; VLOOKUP(MOD(ABS(AN15 - AN16), 12), Note!$F$1:$G$12, 2, FALSE)</f>
        <v>-</v>
      </c>
      <c r="AO67" s="87"/>
      <c r="AP67" s="33"/>
      <c r="AQ67" s="33"/>
    </row>
    <row r="68" spans="1:43" x14ac:dyDescent="0.4">
      <c r="A68" s="33"/>
      <c r="B68" s="89" t="str">
        <f>C17 &amp; "～" &amp;C11</f>
        <v>T2～S1</v>
      </c>
      <c r="C68" s="90"/>
      <c r="D68" s="86" t="str">
        <f xml:space="preserve"> VLOOKUP(MOD(ABS(D11 - D17), 12), Note!$F$1:$G$12, 2, FALSE)</f>
        <v>-</v>
      </c>
      <c r="E68" s="87"/>
      <c r="F68" s="86" t="str">
        <f xml:space="preserve"> IF(F11=D11, "⌒", "") &amp; VLOOKUP(MOD(ABS(F11 - F17), 12), Note!$F$1:$G$12, 2, FALSE)</f>
        <v>-</v>
      </c>
      <c r="G68" s="87"/>
      <c r="H68" s="86" t="str">
        <f xml:space="preserve"> IF(H11=F11, "⌒", "") &amp; VLOOKUP(MOD(ABS(H11 - H17), 12), Note!$F$1:$G$12, 2, FALSE)</f>
        <v>-</v>
      </c>
      <c r="I68" s="87"/>
      <c r="J68" s="86" t="str">
        <f xml:space="preserve"> IF(J11=H11, "⌒", "") &amp; VLOOKUP(MOD(ABS(J11 - J17), 12), Note!$F$1:$G$12, 2, FALSE)</f>
        <v>-</v>
      </c>
      <c r="K68" s="87"/>
      <c r="L68" s="86" t="str">
        <f xml:space="preserve"> IF(L11=J11, "⌒", "") &amp; VLOOKUP(MOD(ABS(L11 - L17), 12), Note!$F$1:$G$12, 2, FALSE)</f>
        <v>-</v>
      </c>
      <c r="M68" s="87"/>
      <c r="N68" s="86" t="str">
        <f xml:space="preserve"> IF(N11=L11, "⌒", "") &amp; VLOOKUP(MOD(ABS(N11 - N17), 12), Note!$F$1:$G$12, 2, FALSE)</f>
        <v>-</v>
      </c>
      <c r="O68" s="87"/>
      <c r="P68" s="86" t="str">
        <f xml:space="preserve"> IF(P11=N11, "⌒", "") &amp; VLOOKUP(MOD(ABS(P11 - P17), 12), Note!$F$1:$G$12, 2, FALSE)</f>
        <v>-</v>
      </c>
      <c r="Q68" s="87"/>
      <c r="R68" s="86" t="str">
        <f xml:space="preserve"> IF(R11=P11, "⌒", "") &amp; VLOOKUP(MOD(ABS(R11 - R17), 12), Note!$F$1:$G$12, 2, FALSE)</f>
        <v>⌒-</v>
      </c>
      <c r="S68" s="87"/>
      <c r="T68" s="86" t="str">
        <f xml:space="preserve"> IF(T11=R11, "⌒", "") &amp; VLOOKUP(MOD(ABS(T11 - T17), 12), Note!$F$1:$G$12, 2, FALSE)</f>
        <v>-</v>
      </c>
      <c r="U68" s="87"/>
      <c r="V68" s="86" t="str">
        <f xml:space="preserve"> IF(V11=T11, "⌒", "") &amp; VLOOKUP(MOD(ABS(V11 - V17), 12), Note!$F$1:$G$12, 2, FALSE)</f>
        <v>⌒-</v>
      </c>
      <c r="W68" s="87"/>
      <c r="X68" s="86" t="str">
        <f xml:space="preserve"> IF(X11=V11, "⌒", "") &amp; VLOOKUP(MOD(ABS(X11 - X17), 12), Note!$F$1:$G$12, 2, FALSE)</f>
        <v>8</v>
      </c>
      <c r="Y68" s="87"/>
      <c r="Z68" s="86" t="str">
        <f xml:space="preserve"> IF(Z11=X11, "⌒", "") &amp; VLOOKUP(MOD(ABS(Z11 - Z17), 12), Note!$F$1:$G$12, 2, FALSE)</f>
        <v>-</v>
      </c>
      <c r="AA68" s="87"/>
      <c r="AB68" s="86" t="str">
        <f xml:space="preserve"> IF(AB11=Z11, "⌒", "") &amp; VLOOKUP(MOD(ABS(AB11 - AB17), 12), Note!$F$1:$G$12, 2, FALSE)</f>
        <v>-</v>
      </c>
      <c r="AC68" s="87"/>
      <c r="AD68" s="86" t="str">
        <f xml:space="preserve"> IF(AD11=AB11, "⌒", "") &amp; VLOOKUP(MOD(ABS(AD11 - AD17), 12), Note!$F$1:$G$12, 2, FALSE)</f>
        <v>-</v>
      </c>
      <c r="AE68" s="87"/>
      <c r="AF68" s="86" t="str">
        <f xml:space="preserve"> IF(AF11=AD11, "⌒", "") &amp; VLOOKUP(MOD(ABS(AF11 - AF17), 12), Note!$F$1:$G$12, 2, FALSE)</f>
        <v>-</v>
      </c>
      <c r="AG68" s="87"/>
      <c r="AH68" s="86" t="str">
        <f xml:space="preserve"> IF(AH11=AF11, "⌒", "") &amp; VLOOKUP(MOD(ABS(AH11 - AH17), 12), Note!$F$1:$G$12, 2, FALSE)</f>
        <v>5</v>
      </c>
      <c r="AI68" s="87"/>
      <c r="AJ68" s="86" t="str">
        <f xml:space="preserve"> IF(AJ11=AH11, "⌒", "") &amp; VLOOKUP(MOD(ABS(AJ11 - AJ17), 12), Note!$F$1:$G$12, 2, FALSE)</f>
        <v>-</v>
      </c>
      <c r="AK68" s="87"/>
      <c r="AL68" s="86" t="str">
        <f xml:space="preserve"> IF(AL11=AJ11, "⌒", "") &amp; VLOOKUP(MOD(ABS(AL11 - AL17), 12), Note!$F$1:$G$12, 2, FALSE)</f>
        <v>5</v>
      </c>
      <c r="AM68" s="87"/>
      <c r="AN68" s="86" t="str">
        <f xml:space="preserve"> IF(AN11=AL11, "⌒", "") &amp; VLOOKUP(MOD(ABS(AN11 - AN17), 12), Note!$F$1:$G$12, 2, FALSE)</f>
        <v>-</v>
      </c>
      <c r="AO68" s="87"/>
      <c r="AP68" s="33"/>
      <c r="AQ68" s="33"/>
    </row>
    <row r="69" spans="1:43" x14ac:dyDescent="0.4">
      <c r="A69" s="33"/>
      <c r="B69" s="89" t="str">
        <f>C17 &amp; "～" &amp;C12</f>
        <v>T2～A1</v>
      </c>
      <c r="C69" s="90"/>
      <c r="D69" s="86">
        <f xml:space="preserve"> VLOOKUP(MOD(ABS(D12 - D17), 12), Note!$F$1:$G$12, 2, FALSE)</f>
        <v>8</v>
      </c>
      <c r="E69" s="87"/>
      <c r="F69" s="86" t="str">
        <f xml:space="preserve"> IF(F12=D12, "⌒", "") &amp; VLOOKUP(MOD(ABS(F12 - F17), 12), Note!$F$1:$G$12, 2, FALSE)</f>
        <v>-</v>
      </c>
      <c r="G69" s="87"/>
      <c r="H69" s="86" t="str">
        <f xml:space="preserve"> IF(H12=F12, "⌒", "") &amp; VLOOKUP(MOD(ABS(H12 - H17), 12), Note!$F$1:$G$12, 2, FALSE)</f>
        <v>8</v>
      </c>
      <c r="I69" s="87"/>
      <c r="J69" s="86" t="str">
        <f xml:space="preserve"> IF(J12=H12, "⌒", "") &amp; VLOOKUP(MOD(ABS(J12 - J17), 12), Note!$F$1:$G$12, 2, FALSE)</f>
        <v>-</v>
      </c>
      <c r="K69" s="87"/>
      <c r="L69" s="86" t="str">
        <f xml:space="preserve"> IF(L12=J12, "⌒", "") &amp; VLOOKUP(MOD(ABS(L12 - L17), 12), Note!$F$1:$G$12, 2, FALSE)</f>
        <v>8</v>
      </c>
      <c r="M69" s="87"/>
      <c r="N69" s="86" t="str">
        <f xml:space="preserve"> IF(N12=L12, "⌒", "") &amp; VLOOKUP(MOD(ABS(N12 - N17), 12), Note!$F$1:$G$12, 2, FALSE)</f>
        <v>-</v>
      </c>
      <c r="O69" s="87"/>
      <c r="P69" s="86" t="str">
        <f xml:space="preserve"> IF(P12=N12, "⌒", "") &amp; VLOOKUP(MOD(ABS(P12 - P17), 12), Note!$F$1:$G$12, 2, FALSE)</f>
        <v>8</v>
      </c>
      <c r="Q69" s="87"/>
      <c r="R69" s="86" t="str">
        <f xml:space="preserve"> IF(R12=P12, "⌒", "") &amp; VLOOKUP(MOD(ABS(R12 - R17), 12), Note!$F$1:$G$12, 2, FALSE)</f>
        <v>-</v>
      </c>
      <c r="S69" s="87"/>
      <c r="T69" s="86" t="str">
        <f xml:space="preserve"> IF(T12=R12, "⌒", "") &amp; VLOOKUP(MOD(ABS(T12 - T17), 12), Note!$F$1:$G$12, 2, FALSE)</f>
        <v>8</v>
      </c>
      <c r="U69" s="87"/>
      <c r="V69" s="86" t="str">
        <f xml:space="preserve"> IF(V12=T12, "⌒", "") &amp; VLOOKUP(MOD(ABS(V12 - V17), 12), Note!$F$1:$G$12, 2, FALSE)</f>
        <v>-</v>
      </c>
      <c r="W69" s="87"/>
      <c r="X69" s="86" t="str">
        <f xml:space="preserve"> IF(X12=V12, "⌒", "") &amp; VLOOKUP(MOD(ABS(X12 - X17), 12), Note!$F$1:$G$12, 2, FALSE)</f>
        <v>-</v>
      </c>
      <c r="Y69" s="87"/>
      <c r="Z69" s="86" t="str">
        <f xml:space="preserve"> IF(Z12=X12, "⌒", "") &amp; VLOOKUP(MOD(ABS(Z12 - Z17), 12), Note!$F$1:$G$12, 2, FALSE)</f>
        <v>-</v>
      </c>
      <c r="AA69" s="87"/>
      <c r="AB69" s="86" t="str">
        <f xml:space="preserve"> IF(AB12=Z12, "⌒", "") &amp; VLOOKUP(MOD(ABS(AB12 - AB17), 12), Note!$F$1:$G$12, 2, FALSE)</f>
        <v>8</v>
      </c>
      <c r="AC69" s="87"/>
      <c r="AD69" s="86" t="str">
        <f xml:space="preserve"> IF(AD12=AB12, "⌒", "") &amp; VLOOKUP(MOD(ABS(AD12 - AD17), 12), Note!$F$1:$G$12, 2, FALSE)</f>
        <v>-</v>
      </c>
      <c r="AE69" s="87"/>
      <c r="AF69" s="86" t="str">
        <f xml:space="preserve"> IF(AF12=AD12, "⌒", "") &amp; VLOOKUP(MOD(ABS(AF12 - AF17), 12), Note!$F$1:$G$12, 2, FALSE)</f>
        <v>-</v>
      </c>
      <c r="AG69" s="87"/>
      <c r="AH69" s="86" t="str">
        <f xml:space="preserve"> IF(AH12=AF12, "⌒", "") &amp; VLOOKUP(MOD(ABS(AH12 - AH17), 12), Note!$F$1:$G$12, 2, FALSE)</f>
        <v>8</v>
      </c>
      <c r="AI69" s="87"/>
      <c r="AJ69" s="86" t="str">
        <f xml:space="preserve"> IF(AJ12=AH12, "⌒", "") &amp; VLOOKUP(MOD(ABS(AJ12 - AJ17), 12), Note!$F$1:$G$12, 2, FALSE)</f>
        <v>⌒5</v>
      </c>
      <c r="AK69" s="87"/>
      <c r="AL69" s="86" t="str">
        <f xml:space="preserve"> IF(AL12=AJ12, "⌒", "") &amp; VLOOKUP(MOD(ABS(AL12 - AL17), 12), Note!$F$1:$G$12, 2, FALSE)</f>
        <v>-</v>
      </c>
      <c r="AM69" s="87"/>
      <c r="AN69" s="86" t="str">
        <f xml:space="preserve"> IF(AN12=AL12, "⌒", "") &amp; VLOOKUP(MOD(ABS(AN12 - AN17), 12), Note!$F$1:$G$12, 2, FALSE)</f>
        <v>8</v>
      </c>
      <c r="AO69" s="87"/>
      <c r="AP69" s="33"/>
      <c r="AQ69" s="33"/>
    </row>
    <row r="70" spans="1:43" x14ac:dyDescent="0.4">
      <c r="A70" s="33"/>
      <c r="B70" s="89" t="str">
        <f>C17 &amp; "～" &amp;C13</f>
        <v>T2～T1</v>
      </c>
      <c r="C70" s="90"/>
      <c r="D70" s="86" t="str">
        <f xml:space="preserve"> VLOOKUP(MOD(ABS(D13 - D17), 12), Note!$F$1:$G$12, 2, FALSE)</f>
        <v>-</v>
      </c>
      <c r="E70" s="87"/>
      <c r="F70" s="86" t="str">
        <f xml:space="preserve"> IF(F13=D13, "⌒", "") &amp; VLOOKUP(MOD(ABS(F13 - F17), 12), Note!$F$1:$G$12, 2, FALSE)</f>
        <v>⌒8</v>
      </c>
      <c r="G70" s="87"/>
      <c r="H70" s="86" t="str">
        <f xml:space="preserve"> IF(H13=F13, "⌒", "") &amp; VLOOKUP(MOD(ABS(H13 - H17), 12), Note!$F$1:$G$12, 2, FALSE)</f>
        <v>-</v>
      </c>
      <c r="I70" s="87"/>
      <c r="J70" s="86" t="str">
        <f xml:space="preserve"> IF(J13=H13, "⌒", "") &amp; VLOOKUP(MOD(ABS(J13 - J17), 12), Note!$F$1:$G$12, 2, FALSE)</f>
        <v>⌒8</v>
      </c>
      <c r="K70" s="87"/>
      <c r="L70" s="86" t="str">
        <f xml:space="preserve"> IF(L13=J13, "⌒", "") &amp; VLOOKUP(MOD(ABS(L13 - L17), 12), Note!$F$1:$G$12, 2, FALSE)</f>
        <v>⌒-</v>
      </c>
      <c r="M70" s="87"/>
      <c r="N70" s="86" t="str">
        <f xml:space="preserve"> IF(N13=L13, "⌒", "") &amp; VLOOKUP(MOD(ABS(N13 - N17), 12), Note!$F$1:$G$12, 2, FALSE)</f>
        <v>8</v>
      </c>
      <c r="O70" s="87"/>
      <c r="P70" s="86" t="str">
        <f xml:space="preserve"> IF(P13=N13, "⌒", "") &amp; VLOOKUP(MOD(ABS(P13 - P17), 12), Note!$F$1:$G$12, 2, FALSE)</f>
        <v>⌒-</v>
      </c>
      <c r="Q70" s="87"/>
      <c r="R70" s="86" t="str">
        <f xml:space="preserve"> IF(R13=P13, "⌒", "") &amp; VLOOKUP(MOD(ABS(R13 - R17), 12), Note!$F$1:$G$12, 2, FALSE)</f>
        <v>8</v>
      </c>
      <c r="S70" s="87"/>
      <c r="T70" s="86" t="str">
        <f xml:space="preserve"> IF(T13=R13, "⌒", "") &amp; VLOOKUP(MOD(ABS(T13 - T17), 12), Note!$F$1:$G$12, 2, FALSE)</f>
        <v>-</v>
      </c>
      <c r="U70" s="87"/>
      <c r="V70" s="86" t="str">
        <f xml:space="preserve"> IF(V13=T13, "⌒", "") &amp; VLOOKUP(MOD(ABS(V13 - V17), 12), Note!$F$1:$G$12, 2, FALSE)</f>
        <v>8</v>
      </c>
      <c r="W70" s="87"/>
      <c r="X70" s="86" t="str">
        <f xml:space="preserve"> IF(X13=V13, "⌒", "") &amp; VLOOKUP(MOD(ABS(X13 - X17), 12), Note!$F$1:$G$12, 2, FALSE)</f>
        <v>-</v>
      </c>
      <c r="Y70" s="87"/>
      <c r="Z70" s="86" t="str">
        <f xml:space="preserve"> IF(Z13=X13, "⌒", "") &amp; VLOOKUP(MOD(ABS(Z13 - Z17), 12), Note!$F$1:$G$12, 2, FALSE)</f>
        <v>8</v>
      </c>
      <c r="AA70" s="87"/>
      <c r="AB70" s="86" t="str">
        <f xml:space="preserve"> IF(AB13=Z13, "⌒", "") &amp; VLOOKUP(MOD(ABS(AB13 - AB17), 12), Note!$F$1:$G$12, 2, FALSE)</f>
        <v>⌒-</v>
      </c>
      <c r="AC70" s="87"/>
      <c r="AD70" s="86" t="str">
        <f xml:space="preserve"> IF(AD13=AB13, "⌒", "") &amp; VLOOKUP(MOD(ABS(AD13 - AD17), 12), Note!$F$1:$G$12, 2, FALSE)</f>
        <v>-</v>
      </c>
      <c r="AE70" s="87"/>
      <c r="AF70" s="86" t="str">
        <f xml:space="preserve"> IF(AF13=AD13, "⌒", "") &amp; VLOOKUP(MOD(ABS(AF13 - AF17), 12), Note!$F$1:$G$12, 2, FALSE)</f>
        <v>8</v>
      </c>
      <c r="AG70" s="87"/>
      <c r="AH70" s="86" t="str">
        <f xml:space="preserve"> IF(AH13=AF13, "⌒", "") &amp; VLOOKUP(MOD(ABS(AH13 - AH17), 12), Note!$F$1:$G$12, 2, FALSE)</f>
        <v>-</v>
      </c>
      <c r="AI70" s="87"/>
      <c r="AJ70" s="86" t="str">
        <f xml:space="preserve"> IF(AJ13=AH13, "⌒", "") &amp; VLOOKUP(MOD(ABS(AJ13 - AJ17), 12), Note!$F$1:$G$12, 2, FALSE)</f>
        <v>-</v>
      </c>
      <c r="AK70" s="87"/>
      <c r="AL70" s="86" t="str">
        <f xml:space="preserve"> IF(AL13=AJ13, "⌒", "") &amp; VLOOKUP(MOD(ABS(AL13 - AL17), 12), Note!$F$1:$G$12, 2, FALSE)</f>
        <v>8</v>
      </c>
      <c r="AM70" s="87"/>
      <c r="AN70" s="86" t="str">
        <f xml:space="preserve"> IF(AN13=AL13, "⌒", "") &amp; VLOOKUP(MOD(ABS(AN13 - AN17), 12), Note!$F$1:$G$12, 2, FALSE)</f>
        <v>-</v>
      </c>
      <c r="AO70" s="87"/>
      <c r="AP70" s="33"/>
      <c r="AQ70" s="33"/>
    </row>
    <row r="71" spans="1:43" x14ac:dyDescent="0.4">
      <c r="A71" s="33"/>
      <c r="B71" s="89" t="str">
        <f>C17 &amp; "～" &amp;C14</f>
        <v>T2～B1</v>
      </c>
      <c r="C71" s="90"/>
      <c r="D71" s="86" t="str">
        <f xml:space="preserve"> VLOOKUP(MOD(ABS(D14 - D17), 12), Note!$F$1:$G$12, 2, FALSE)</f>
        <v>-</v>
      </c>
      <c r="E71" s="87"/>
      <c r="F71" s="86" t="str">
        <f xml:space="preserve"> IF(F14=D14, "⌒", "") &amp; VLOOKUP(MOD(ABS(F14 - F17), 12), Note!$F$1:$G$12, 2, FALSE)</f>
        <v>-</v>
      </c>
      <c r="G71" s="87"/>
      <c r="H71" s="86" t="str">
        <f xml:space="preserve"> IF(H14=F14, "⌒", "") &amp; VLOOKUP(MOD(ABS(H14 - H17), 12), Note!$F$1:$G$12, 2, FALSE)</f>
        <v>-</v>
      </c>
      <c r="I71" s="87"/>
      <c r="J71" s="86" t="str">
        <f xml:space="preserve"> IF(J14=H14, "⌒", "") &amp; VLOOKUP(MOD(ABS(J14 - J17), 12), Note!$F$1:$G$12, 2, FALSE)</f>
        <v>-</v>
      </c>
      <c r="K71" s="87"/>
      <c r="L71" s="86" t="str">
        <f xml:space="preserve"> IF(L14=J14, "⌒", "") &amp; VLOOKUP(MOD(ABS(L14 - L17), 12), Note!$F$1:$G$12, 2, FALSE)</f>
        <v>-</v>
      </c>
      <c r="M71" s="87"/>
      <c r="N71" s="86" t="str">
        <f xml:space="preserve"> IF(N14=L14, "⌒", "") &amp; VLOOKUP(MOD(ABS(N14 - N17), 12), Note!$F$1:$G$12, 2, FALSE)</f>
        <v>-</v>
      </c>
      <c r="O71" s="87"/>
      <c r="P71" s="86" t="str">
        <f xml:space="preserve"> IF(P14=N14, "⌒", "") &amp; VLOOKUP(MOD(ABS(P14 - P17), 12), Note!$F$1:$G$12, 2, FALSE)</f>
        <v>-</v>
      </c>
      <c r="Q71" s="87"/>
      <c r="R71" s="86" t="str">
        <f xml:space="preserve"> IF(R14=P14, "⌒", "") &amp; VLOOKUP(MOD(ABS(R14 - R17), 12), Note!$F$1:$G$12, 2, FALSE)</f>
        <v>8</v>
      </c>
      <c r="S71" s="87"/>
      <c r="T71" s="86" t="str">
        <f xml:space="preserve"> IF(T14=R14, "⌒", "") &amp; VLOOKUP(MOD(ABS(T14 - T17), 12), Note!$F$1:$G$12, 2, FALSE)</f>
        <v>5</v>
      </c>
      <c r="U71" s="87"/>
      <c r="V71" s="86" t="str">
        <f xml:space="preserve"> IF(V14=T14, "⌒", "") &amp; VLOOKUP(MOD(ABS(V14 - V17), 12), Note!$F$1:$G$12, 2, FALSE)</f>
        <v>-</v>
      </c>
      <c r="W71" s="87"/>
      <c r="X71" s="86" t="str">
        <f xml:space="preserve"> IF(X14=V14, "⌒", "") &amp; VLOOKUP(MOD(ABS(X14 - X17), 12), Note!$F$1:$G$12, 2, FALSE)</f>
        <v>-</v>
      </c>
      <c r="Y71" s="87"/>
      <c r="Z71" s="86" t="str">
        <f xml:space="preserve"> IF(Z14=X14, "⌒", "") &amp; VLOOKUP(MOD(ABS(Z14 - Z17), 12), Note!$F$1:$G$12, 2, FALSE)</f>
        <v>-</v>
      </c>
      <c r="AA71" s="87"/>
      <c r="AB71" s="86" t="str">
        <f xml:space="preserve"> IF(AB14=Z14, "⌒", "") &amp; VLOOKUP(MOD(ABS(AB14 - AB17), 12), Note!$F$1:$G$12, 2, FALSE)</f>
        <v>-</v>
      </c>
      <c r="AC71" s="87"/>
      <c r="AD71" s="86" t="str">
        <f xml:space="preserve"> IF(AD14=AB14, "⌒", "") &amp; VLOOKUP(MOD(ABS(AD14 - AD17), 12), Note!$F$1:$G$12, 2, FALSE)</f>
        <v>⌒8</v>
      </c>
      <c r="AE71" s="87"/>
      <c r="AF71" s="86" t="str">
        <f xml:space="preserve"> IF(AF14=AD14, "⌒", "") &amp; VLOOKUP(MOD(ABS(AF14 - AF17), 12), Note!$F$1:$G$12, 2, FALSE)</f>
        <v>-</v>
      </c>
      <c r="AG71" s="87"/>
      <c r="AH71" s="86" t="str">
        <f xml:space="preserve"> IF(AH14=AF14, "⌒", "") &amp; VLOOKUP(MOD(ABS(AH14 - AH17), 12), Note!$F$1:$G$12, 2, FALSE)</f>
        <v>-</v>
      </c>
      <c r="AI71" s="87"/>
      <c r="AJ71" s="86" t="str">
        <f xml:space="preserve"> IF(AJ14=AH14, "⌒", "") &amp; VLOOKUP(MOD(ABS(AJ14 - AJ17), 12), Note!$F$1:$G$12, 2, FALSE)</f>
        <v>-</v>
      </c>
      <c r="AK71" s="87"/>
      <c r="AL71" s="86" t="str">
        <f xml:space="preserve"> IF(AL14=AJ14, "⌒", "") &amp; VLOOKUP(MOD(ABS(AL14 - AL17), 12), Note!$F$1:$G$12, 2, FALSE)</f>
        <v>8</v>
      </c>
      <c r="AM71" s="87"/>
      <c r="AN71" s="86" t="str">
        <f xml:space="preserve"> IF(AN14=AL14, "⌒", "") &amp; VLOOKUP(MOD(ABS(AN14 - AN17), 12), Note!$F$1:$G$12, 2, FALSE)</f>
        <v>-</v>
      </c>
      <c r="AO71" s="87"/>
      <c r="AP71" s="33"/>
      <c r="AQ71" s="33"/>
    </row>
    <row r="72" spans="1:43" x14ac:dyDescent="0.4">
      <c r="A72" s="33"/>
      <c r="B72" s="89" t="str">
        <f>C17 &amp; "～" &amp;C15</f>
        <v>T2～S2</v>
      </c>
      <c r="C72" s="90"/>
      <c r="D72" s="86">
        <f xml:space="preserve"> VLOOKUP(MOD(ABS(D15 - D17), 12), Note!$F$1:$G$12, 2, FALSE)</f>
        <v>8</v>
      </c>
      <c r="E72" s="87"/>
      <c r="F72" s="86" t="str">
        <f xml:space="preserve"> IF(F15=D15, "⌒", "") &amp; VLOOKUP(MOD(ABS(F15 - F17), 12), Note!$F$1:$G$12, 2, FALSE)</f>
        <v>5</v>
      </c>
      <c r="G72" s="87"/>
      <c r="H72" s="86" t="str">
        <f xml:space="preserve"> IF(H15=F15, "⌒", "") &amp; VLOOKUP(MOD(ABS(H15 - H17), 12), Note!$F$1:$G$12, 2, FALSE)</f>
        <v>8</v>
      </c>
      <c r="I72" s="87"/>
      <c r="J72" s="86" t="str">
        <f xml:space="preserve"> IF(J15=H15, "⌒", "") &amp; VLOOKUP(MOD(ABS(J15 - J17), 12), Note!$F$1:$G$12, 2, FALSE)</f>
        <v>5</v>
      </c>
      <c r="K72" s="87"/>
      <c r="L72" s="86" t="str">
        <f xml:space="preserve"> IF(L15=J15, "⌒", "") &amp; VLOOKUP(MOD(ABS(L15 - L17), 12), Note!$F$1:$G$12, 2, FALSE)</f>
        <v>8</v>
      </c>
      <c r="M72" s="87"/>
      <c r="N72" s="86" t="str">
        <f xml:space="preserve"> IF(N15=L15, "⌒", "") &amp; VLOOKUP(MOD(ABS(N15 - N17), 12), Note!$F$1:$G$12, 2, FALSE)</f>
        <v>5</v>
      </c>
      <c r="O72" s="87"/>
      <c r="P72" s="86" t="str">
        <f xml:space="preserve"> IF(P15=N15, "⌒", "") &amp; VLOOKUP(MOD(ABS(P15 - P17), 12), Note!$F$1:$G$12, 2, FALSE)</f>
        <v>8</v>
      </c>
      <c r="Q72" s="87"/>
      <c r="R72" s="86" t="str">
        <f xml:space="preserve"> IF(R15=P15, "⌒", "") &amp; VLOOKUP(MOD(ABS(R15 - R17), 12), Note!$F$1:$G$12, 2, FALSE)</f>
        <v>-</v>
      </c>
      <c r="S72" s="87"/>
      <c r="T72" s="86" t="str">
        <f xml:space="preserve"> IF(T15=R15, "⌒", "") &amp; VLOOKUP(MOD(ABS(T15 - T17), 12), Note!$F$1:$G$12, 2, FALSE)</f>
        <v>⌒8</v>
      </c>
      <c r="U72" s="87"/>
      <c r="V72" s="86" t="str">
        <f xml:space="preserve"> IF(V15=T15, "⌒", "") &amp; VLOOKUP(MOD(ABS(V15 - V17), 12), Note!$F$1:$G$12, 2, FALSE)</f>
        <v>⌒5</v>
      </c>
      <c r="W72" s="87"/>
      <c r="X72" s="86" t="str">
        <f xml:space="preserve"> IF(X15=V15, "⌒", "") &amp; VLOOKUP(MOD(ABS(X15 - X17), 12), Note!$F$1:$G$12, 2, FALSE)</f>
        <v>8</v>
      </c>
      <c r="Y72" s="87"/>
      <c r="Z72" s="86" t="str">
        <f xml:space="preserve"> IF(Z15=X15, "⌒", "") &amp; VLOOKUP(MOD(ABS(Z15 - Z17), 12), Note!$F$1:$G$12, 2, FALSE)</f>
        <v>5</v>
      </c>
      <c r="AA72" s="87"/>
      <c r="AB72" s="86" t="str">
        <f xml:space="preserve"> IF(AB15=Z15, "⌒", "") &amp; VLOOKUP(MOD(ABS(AB15 - AB17), 12), Note!$F$1:$G$12, 2, FALSE)</f>
        <v>8</v>
      </c>
      <c r="AC72" s="87"/>
      <c r="AD72" s="86" t="str">
        <f xml:space="preserve"> IF(AD15=AB15, "⌒", "") &amp; VLOOKUP(MOD(ABS(AD15 - AD17), 12), Note!$F$1:$G$12, 2, FALSE)</f>
        <v>-</v>
      </c>
      <c r="AE72" s="87"/>
      <c r="AF72" s="86" t="str">
        <f xml:space="preserve"> IF(AF15=AD15, "⌒", "") &amp; VLOOKUP(MOD(ABS(AF15 - AF17), 12), Note!$F$1:$G$12, 2, FALSE)</f>
        <v>-</v>
      </c>
      <c r="AG72" s="87"/>
      <c r="AH72" s="86" t="str">
        <f xml:space="preserve"> IF(AH15=AF15, "⌒", "") &amp; VLOOKUP(MOD(ABS(AH15 - AH17), 12), Note!$F$1:$G$12, 2, FALSE)</f>
        <v>-</v>
      </c>
      <c r="AI72" s="87"/>
      <c r="AJ72" s="86" t="str">
        <f xml:space="preserve"> IF(AJ15=AH15, "⌒", "") &amp; VLOOKUP(MOD(ABS(AJ15 - AJ17), 12), Note!$F$1:$G$12, 2, FALSE)</f>
        <v>⌒-</v>
      </c>
      <c r="AK72" s="87"/>
      <c r="AL72" s="86" t="str">
        <f xml:space="preserve"> IF(AL15=AJ15, "⌒", "") &amp; VLOOKUP(MOD(ABS(AL15 - AL17), 12), Note!$F$1:$G$12, 2, FALSE)</f>
        <v>-</v>
      </c>
      <c r="AM72" s="87"/>
      <c r="AN72" s="86" t="str">
        <f xml:space="preserve"> IF(AN15=AL15, "⌒", "") &amp; VLOOKUP(MOD(ABS(AN15 - AN17), 12), Note!$F$1:$G$12, 2, FALSE)</f>
        <v>-</v>
      </c>
      <c r="AO72" s="87"/>
      <c r="AP72" s="33"/>
      <c r="AQ72" s="33"/>
    </row>
    <row r="73" spans="1:43" x14ac:dyDescent="0.4">
      <c r="A73" s="33"/>
      <c r="B73" s="89" t="str">
        <f>C17 &amp; "～" &amp;C16</f>
        <v>T2～A2</v>
      </c>
      <c r="C73" s="90"/>
      <c r="D73" s="86" t="str">
        <f xml:space="preserve"> VLOOKUP(MOD(ABS(D16 - D17), 12), Note!$F$1:$G$12, 2, FALSE)</f>
        <v>-</v>
      </c>
      <c r="E73" s="87"/>
      <c r="F73" s="86" t="str">
        <f xml:space="preserve"> IF(F16=D16, "⌒", "") &amp; VLOOKUP(MOD(ABS(F16 - F17), 12), Note!$F$1:$G$12, 2, FALSE)</f>
        <v>-</v>
      </c>
      <c r="G73" s="87"/>
      <c r="H73" s="86" t="str">
        <f xml:space="preserve"> IF(H16=F16, "⌒", "") &amp; VLOOKUP(MOD(ABS(H16 - H17), 12), Note!$F$1:$G$12, 2, FALSE)</f>
        <v>-</v>
      </c>
      <c r="I73" s="87"/>
      <c r="J73" s="86" t="str">
        <f xml:space="preserve"> IF(J16=H16, "⌒", "") &amp; VLOOKUP(MOD(ABS(J16 - J17), 12), Note!$F$1:$G$12, 2, FALSE)</f>
        <v>-</v>
      </c>
      <c r="K73" s="87"/>
      <c r="L73" s="86" t="str">
        <f xml:space="preserve"> IF(L16=J16, "⌒", "") &amp; VLOOKUP(MOD(ABS(L16 - L17), 12), Note!$F$1:$G$12, 2, FALSE)</f>
        <v>-</v>
      </c>
      <c r="M73" s="87"/>
      <c r="N73" s="86" t="str">
        <f xml:space="preserve"> IF(N16=L16, "⌒", "") &amp; VLOOKUP(MOD(ABS(N16 - N17), 12), Note!$F$1:$G$12, 2, FALSE)</f>
        <v>-</v>
      </c>
      <c r="O73" s="87"/>
      <c r="P73" s="86" t="str">
        <f xml:space="preserve"> IF(P16=N16, "⌒", "") &amp; VLOOKUP(MOD(ABS(P16 - P17), 12), Note!$F$1:$G$12, 2, FALSE)</f>
        <v>-</v>
      </c>
      <c r="Q73" s="87"/>
      <c r="R73" s="86" t="str">
        <f xml:space="preserve"> IF(R16=P16, "⌒", "") &amp; VLOOKUP(MOD(ABS(R16 - R17), 12), Note!$F$1:$G$12, 2, FALSE)</f>
        <v>-</v>
      </c>
      <c r="S73" s="87"/>
      <c r="T73" s="86" t="str">
        <f xml:space="preserve"> IF(T16=R16, "⌒", "") &amp; VLOOKUP(MOD(ABS(T16 - T17), 12), Note!$F$1:$G$12, 2, FALSE)</f>
        <v>-</v>
      </c>
      <c r="U73" s="87"/>
      <c r="V73" s="86" t="str">
        <f xml:space="preserve"> IF(V16=T16, "⌒", "") &amp; VLOOKUP(MOD(ABS(V16 - V17), 12), Note!$F$1:$G$12, 2, FALSE)</f>
        <v>-</v>
      </c>
      <c r="W73" s="87"/>
      <c r="X73" s="86" t="str">
        <f xml:space="preserve"> IF(X16=V16, "⌒", "") &amp; VLOOKUP(MOD(ABS(X16 - X17), 12), Note!$F$1:$G$12, 2, FALSE)</f>
        <v>-</v>
      </c>
      <c r="Y73" s="87"/>
      <c r="Z73" s="86" t="str">
        <f xml:space="preserve"> IF(Z16=X16, "⌒", "") &amp; VLOOKUP(MOD(ABS(Z16 - Z17), 12), Note!$F$1:$G$12, 2, FALSE)</f>
        <v>-</v>
      </c>
      <c r="AA73" s="87"/>
      <c r="AB73" s="86" t="str">
        <f xml:space="preserve"> IF(AB16=Z16, "⌒", "") &amp; VLOOKUP(MOD(ABS(AB16 - AB17), 12), Note!$F$1:$G$12, 2, FALSE)</f>
        <v>-</v>
      </c>
      <c r="AC73" s="87"/>
      <c r="AD73" s="86" t="str">
        <f xml:space="preserve"> IF(AD16=AB16, "⌒", "") &amp; VLOOKUP(MOD(ABS(AD16 - AD17), 12), Note!$F$1:$G$12, 2, FALSE)</f>
        <v>-</v>
      </c>
      <c r="AE73" s="87"/>
      <c r="AF73" s="86" t="str">
        <f xml:space="preserve"> IF(AF16=AD16, "⌒", "") &amp; VLOOKUP(MOD(ABS(AF16 - AF17), 12), Note!$F$1:$G$12, 2, FALSE)</f>
        <v>8</v>
      </c>
      <c r="AG73" s="87"/>
      <c r="AH73" s="86" t="str">
        <f xml:space="preserve"> IF(AH16=AF16, "⌒", "") &amp; VLOOKUP(MOD(ABS(AH16 - AH17), 12), Note!$F$1:$G$12, 2, FALSE)</f>
        <v>5</v>
      </c>
      <c r="AI73" s="87"/>
      <c r="AJ73" s="86" t="str">
        <f xml:space="preserve"> IF(AJ16=AH16, "⌒", "") &amp; VLOOKUP(MOD(ABS(AJ16 - AJ17), 12), Note!$F$1:$G$12, 2, FALSE)</f>
        <v>8</v>
      </c>
      <c r="AK73" s="87"/>
      <c r="AL73" s="86" t="str">
        <f xml:space="preserve"> IF(AL16=AJ16, "⌒", "") &amp; VLOOKUP(MOD(ABS(AL16 - AL17), 12), Note!$F$1:$G$12, 2, FALSE)</f>
        <v>⌒5</v>
      </c>
      <c r="AM73" s="87"/>
      <c r="AN73" s="86" t="str">
        <f xml:space="preserve"> IF(AN16=AL16, "⌒", "") &amp; VLOOKUP(MOD(ABS(AN16 - AN17), 12), Note!$F$1:$G$12, 2, FALSE)</f>
        <v>-</v>
      </c>
      <c r="AO73" s="87"/>
      <c r="AP73" s="33"/>
      <c r="AQ73" s="33"/>
    </row>
    <row r="74" spans="1:43" x14ac:dyDescent="0.4">
      <c r="A74" s="33"/>
      <c r="B74" s="89" t="str">
        <f>C18 &amp; "～" &amp;C11</f>
        <v>B2～S1</v>
      </c>
      <c r="C74" s="90"/>
      <c r="D74" s="86">
        <f xml:space="preserve"> VLOOKUP(MOD(ABS(D11 - D18), 12), Note!$F$1:$G$12, 2, FALSE)</f>
        <v>8</v>
      </c>
      <c r="E74" s="87"/>
      <c r="F74" s="86" t="str">
        <f xml:space="preserve"> IF(F11=D11, "⌒", "") &amp; VLOOKUP(MOD(ABS(F11 - F18), 12), Note!$F$1:$G$12, 2, FALSE)</f>
        <v>-</v>
      </c>
      <c r="G74" s="87"/>
      <c r="H74" s="86" t="str">
        <f xml:space="preserve"> IF(H11=F11, "⌒", "") &amp; VLOOKUP(MOD(ABS(H11 - H18), 12), Note!$F$1:$G$12, 2, FALSE)</f>
        <v>8</v>
      </c>
      <c r="I74" s="87"/>
      <c r="J74" s="86" t="str">
        <f xml:space="preserve"> IF(J11=H11, "⌒", "") &amp; VLOOKUP(MOD(ABS(J11 - J18), 12), Note!$F$1:$G$12, 2, FALSE)</f>
        <v>-</v>
      </c>
      <c r="K74" s="87"/>
      <c r="L74" s="86" t="str">
        <f xml:space="preserve"> IF(L11=J11, "⌒", "") &amp; VLOOKUP(MOD(ABS(L11 - L18), 12), Note!$F$1:$G$12, 2, FALSE)</f>
        <v>8</v>
      </c>
      <c r="M74" s="87"/>
      <c r="N74" s="86" t="str">
        <f xml:space="preserve"> IF(N11=L11, "⌒", "") &amp; VLOOKUP(MOD(ABS(N11 - N18), 12), Note!$F$1:$G$12, 2, FALSE)</f>
        <v>-</v>
      </c>
      <c r="O74" s="87"/>
      <c r="P74" s="86" t="str">
        <f xml:space="preserve"> IF(P11=N11, "⌒", "") &amp; VLOOKUP(MOD(ABS(P11 - P18), 12), Note!$F$1:$G$12, 2, FALSE)</f>
        <v>8</v>
      </c>
      <c r="Q74" s="87"/>
      <c r="R74" s="86" t="str">
        <f xml:space="preserve"> IF(R11=P11, "⌒", "") &amp; VLOOKUP(MOD(ABS(R11 - R18), 12), Note!$F$1:$G$12, 2, FALSE)</f>
        <v>⌒5</v>
      </c>
      <c r="S74" s="87"/>
      <c r="T74" s="86" t="str">
        <f xml:space="preserve"> IF(T11=R11, "⌒", "") &amp; VLOOKUP(MOD(ABS(T11 - T18), 12), Note!$F$1:$G$12, 2, FALSE)</f>
        <v>-</v>
      </c>
      <c r="U74" s="87"/>
      <c r="V74" s="86" t="str">
        <f xml:space="preserve"> IF(V11=T11, "⌒", "") &amp; VLOOKUP(MOD(ABS(V11 - V18), 12), Note!$F$1:$G$12, 2, FALSE)</f>
        <v>⌒-</v>
      </c>
      <c r="W74" s="87"/>
      <c r="X74" s="86" t="str">
        <f xml:space="preserve"> IF(X11=V11, "⌒", "") &amp; VLOOKUP(MOD(ABS(X11 - X18), 12), Note!$F$1:$G$12, 2, FALSE)</f>
        <v>-</v>
      </c>
      <c r="Y74" s="87"/>
      <c r="Z74" s="86" t="str">
        <f xml:space="preserve"> IF(Z11=X11, "⌒", "") &amp; VLOOKUP(MOD(ABS(Z11 - Z18), 12), Note!$F$1:$G$12, 2, FALSE)</f>
        <v>-</v>
      </c>
      <c r="AA74" s="87"/>
      <c r="AB74" s="86" t="str">
        <f xml:space="preserve"> IF(AB11=Z11, "⌒", "") &amp; VLOOKUP(MOD(ABS(AB11 - AB18), 12), Note!$F$1:$G$12, 2, FALSE)</f>
        <v>8</v>
      </c>
      <c r="AC74" s="87"/>
      <c r="AD74" s="86" t="str">
        <f xml:space="preserve"> IF(AD11=AB11, "⌒", "") &amp; VLOOKUP(MOD(ABS(AD11 - AD18), 12), Note!$F$1:$G$12, 2, FALSE)</f>
        <v>-</v>
      </c>
      <c r="AE74" s="87"/>
      <c r="AF74" s="86" t="str">
        <f xml:space="preserve"> IF(AF11=AD11, "⌒", "") &amp; VLOOKUP(MOD(ABS(AF11 - AF18), 12), Note!$F$1:$G$12, 2, FALSE)</f>
        <v>8</v>
      </c>
      <c r="AG74" s="87"/>
      <c r="AH74" s="86" t="str">
        <f xml:space="preserve"> IF(AH11=AF11, "⌒", "") &amp; VLOOKUP(MOD(ABS(AH11 - AH18), 12), Note!$F$1:$G$12, 2, FALSE)</f>
        <v>5</v>
      </c>
      <c r="AI74" s="87"/>
      <c r="AJ74" s="86" t="str">
        <f xml:space="preserve"> IF(AJ11=AH11, "⌒", "") &amp; VLOOKUP(MOD(ABS(AJ11 - AJ18), 12), Note!$F$1:$G$12, 2, FALSE)</f>
        <v>-</v>
      </c>
      <c r="AK74" s="87"/>
      <c r="AL74" s="86" t="str">
        <f xml:space="preserve"> IF(AL11=AJ11, "⌒", "") &amp; VLOOKUP(MOD(ABS(AL11 - AL18), 12), Note!$F$1:$G$12, 2, FALSE)</f>
        <v>5</v>
      </c>
      <c r="AM74" s="87"/>
      <c r="AN74" s="86" t="str">
        <f xml:space="preserve"> IF(AN11=AL11, "⌒", "") &amp; VLOOKUP(MOD(ABS(AN11 - AN18), 12), Note!$F$1:$G$12, 2, FALSE)</f>
        <v>8</v>
      </c>
      <c r="AO74" s="87"/>
      <c r="AP74" s="33"/>
      <c r="AQ74" s="33"/>
    </row>
    <row r="75" spans="1:43" x14ac:dyDescent="0.4">
      <c r="A75" s="33"/>
      <c r="B75" s="89" t="str">
        <f>C18 &amp; "～" &amp;C12</f>
        <v>B2～A1</v>
      </c>
      <c r="C75" s="90"/>
      <c r="D75" s="86" t="str">
        <f xml:space="preserve"> VLOOKUP(MOD(ABS(D12 - D18), 12), Note!$F$1:$G$12, 2, FALSE)</f>
        <v>-</v>
      </c>
      <c r="E75" s="87"/>
      <c r="F75" s="86" t="str">
        <f xml:space="preserve"> IF(F12=D12, "⌒", "") &amp; VLOOKUP(MOD(ABS(F12 - F18), 12), Note!$F$1:$G$12, 2, FALSE)</f>
        <v>-</v>
      </c>
      <c r="G75" s="87"/>
      <c r="H75" s="86" t="str">
        <f xml:space="preserve"> IF(H12=F12, "⌒", "") &amp; VLOOKUP(MOD(ABS(H12 - H18), 12), Note!$F$1:$G$12, 2, FALSE)</f>
        <v>-</v>
      </c>
      <c r="I75" s="87"/>
      <c r="J75" s="86" t="str">
        <f xml:space="preserve"> IF(J12=H12, "⌒", "") &amp; VLOOKUP(MOD(ABS(J12 - J18), 12), Note!$F$1:$G$12, 2, FALSE)</f>
        <v>-</v>
      </c>
      <c r="K75" s="87"/>
      <c r="L75" s="86" t="str">
        <f xml:space="preserve"> IF(L12=J12, "⌒", "") &amp; VLOOKUP(MOD(ABS(L12 - L18), 12), Note!$F$1:$G$12, 2, FALSE)</f>
        <v>-</v>
      </c>
      <c r="M75" s="87"/>
      <c r="N75" s="86" t="str">
        <f xml:space="preserve"> IF(N12=L12, "⌒", "") &amp; VLOOKUP(MOD(ABS(N12 - N18), 12), Note!$F$1:$G$12, 2, FALSE)</f>
        <v>-</v>
      </c>
      <c r="O75" s="87"/>
      <c r="P75" s="86" t="str">
        <f xml:space="preserve"> IF(P12=N12, "⌒", "") &amp; VLOOKUP(MOD(ABS(P12 - P18), 12), Note!$F$1:$G$12, 2, FALSE)</f>
        <v>-</v>
      </c>
      <c r="Q75" s="87"/>
      <c r="R75" s="86" t="str">
        <f xml:space="preserve"> IF(R12=P12, "⌒", "") &amp; VLOOKUP(MOD(ABS(R12 - R18), 12), Note!$F$1:$G$12, 2, FALSE)</f>
        <v>8</v>
      </c>
      <c r="S75" s="87"/>
      <c r="T75" s="86" t="str">
        <f xml:space="preserve"> IF(T12=R12, "⌒", "") &amp; VLOOKUP(MOD(ABS(T12 - T18), 12), Note!$F$1:$G$12, 2, FALSE)</f>
        <v>5</v>
      </c>
      <c r="U75" s="87"/>
      <c r="V75" s="86" t="str">
        <f xml:space="preserve"> IF(V12=T12, "⌒", "") &amp; VLOOKUP(MOD(ABS(V12 - V18), 12), Note!$F$1:$G$12, 2, FALSE)</f>
        <v>-</v>
      </c>
      <c r="W75" s="87"/>
      <c r="X75" s="86" t="str">
        <f xml:space="preserve"> IF(X12=V12, "⌒", "") &amp; VLOOKUP(MOD(ABS(X12 - X18), 12), Note!$F$1:$G$12, 2, FALSE)</f>
        <v>8</v>
      </c>
      <c r="Y75" s="87"/>
      <c r="Z75" s="86" t="str">
        <f xml:space="preserve"> IF(Z12=X12, "⌒", "") &amp; VLOOKUP(MOD(ABS(Z12 - Z18), 12), Note!$F$1:$G$12, 2, FALSE)</f>
        <v>-</v>
      </c>
      <c r="AA75" s="87"/>
      <c r="AB75" s="86" t="str">
        <f xml:space="preserve"> IF(AB12=Z12, "⌒", "") &amp; VLOOKUP(MOD(ABS(AB12 - AB18), 12), Note!$F$1:$G$12, 2, FALSE)</f>
        <v>-</v>
      </c>
      <c r="AC75" s="87"/>
      <c r="AD75" s="86" t="str">
        <f xml:space="preserve"> IF(AD12=AB12, "⌒", "") &amp; VLOOKUP(MOD(ABS(AD12 - AD18), 12), Note!$F$1:$G$12, 2, FALSE)</f>
        <v>-</v>
      </c>
      <c r="AE75" s="87"/>
      <c r="AF75" s="86" t="str">
        <f xml:space="preserve"> IF(AF12=AD12, "⌒", "") &amp; VLOOKUP(MOD(ABS(AF12 - AF18), 12), Note!$F$1:$G$12, 2, FALSE)</f>
        <v>5</v>
      </c>
      <c r="AG75" s="87"/>
      <c r="AH75" s="86" t="str">
        <f xml:space="preserve"> IF(AH12=AF12, "⌒", "") &amp; VLOOKUP(MOD(ABS(AH12 - AH18), 12), Note!$F$1:$G$12, 2, FALSE)</f>
        <v>8</v>
      </c>
      <c r="AI75" s="87"/>
      <c r="AJ75" s="86" t="str">
        <f xml:space="preserve"> IF(AJ12=AH12, "⌒", "") &amp; VLOOKUP(MOD(ABS(AJ12 - AJ18), 12), Note!$F$1:$G$12, 2, FALSE)</f>
        <v>⌒5</v>
      </c>
      <c r="AK75" s="87"/>
      <c r="AL75" s="86" t="str">
        <f xml:space="preserve"> IF(AL12=AJ12, "⌒", "") &amp; VLOOKUP(MOD(ABS(AL12 - AL18), 12), Note!$F$1:$G$12, 2, FALSE)</f>
        <v>-</v>
      </c>
      <c r="AM75" s="87"/>
      <c r="AN75" s="86" t="str">
        <f xml:space="preserve"> IF(AN12=AL12, "⌒", "") &amp; VLOOKUP(MOD(ABS(AN12 - AN18), 12), Note!$F$1:$G$12, 2, FALSE)</f>
        <v>5</v>
      </c>
      <c r="AO75" s="87"/>
      <c r="AP75" s="33"/>
      <c r="AQ75" s="33"/>
    </row>
    <row r="76" spans="1:43" x14ac:dyDescent="0.4">
      <c r="A76" s="33"/>
      <c r="B76" s="89" t="str">
        <f>C18 &amp; "～" &amp;C13</f>
        <v>B2～T1</v>
      </c>
      <c r="C76" s="90"/>
      <c r="D76" s="86">
        <f xml:space="preserve"> VLOOKUP(MOD(ABS(D13 - D18), 12), Note!$F$1:$G$12, 2, FALSE)</f>
        <v>5</v>
      </c>
      <c r="E76" s="87"/>
      <c r="F76" s="86" t="str">
        <f xml:space="preserve"> IF(F13=D13, "⌒", "") &amp; VLOOKUP(MOD(ABS(F13 - F18), 12), Note!$F$1:$G$12, 2, FALSE)</f>
        <v>⌒8</v>
      </c>
      <c r="G76" s="87"/>
      <c r="H76" s="86" t="str">
        <f xml:space="preserve"> IF(H13=F13, "⌒", "") &amp; VLOOKUP(MOD(ABS(H13 - H18), 12), Note!$F$1:$G$12, 2, FALSE)</f>
        <v>5</v>
      </c>
      <c r="I76" s="87"/>
      <c r="J76" s="86" t="str">
        <f xml:space="preserve"> IF(J13=H13, "⌒", "") &amp; VLOOKUP(MOD(ABS(J13 - J18), 12), Note!$F$1:$G$12, 2, FALSE)</f>
        <v>⌒8</v>
      </c>
      <c r="K76" s="87"/>
      <c r="L76" s="86" t="str">
        <f xml:space="preserve"> IF(L13=J13, "⌒", "") &amp; VLOOKUP(MOD(ABS(L13 - L18), 12), Note!$F$1:$G$12, 2, FALSE)</f>
        <v>⌒5</v>
      </c>
      <c r="M76" s="87"/>
      <c r="N76" s="86" t="str">
        <f xml:space="preserve"> IF(N13=L13, "⌒", "") &amp; VLOOKUP(MOD(ABS(N13 - N18), 12), Note!$F$1:$G$12, 2, FALSE)</f>
        <v>8</v>
      </c>
      <c r="O76" s="87"/>
      <c r="P76" s="86" t="str">
        <f xml:space="preserve"> IF(P13=N13, "⌒", "") &amp; VLOOKUP(MOD(ABS(P13 - P18), 12), Note!$F$1:$G$12, 2, FALSE)</f>
        <v>⌒5</v>
      </c>
      <c r="Q76" s="87"/>
      <c r="R76" s="86" t="str">
        <f xml:space="preserve"> IF(R13=P13, "⌒", "") &amp; VLOOKUP(MOD(ABS(R13 - R18), 12), Note!$F$1:$G$12, 2, FALSE)</f>
        <v>-</v>
      </c>
      <c r="S76" s="87"/>
      <c r="T76" s="86" t="str">
        <f xml:space="preserve"> IF(T13=R13, "⌒", "") &amp; VLOOKUP(MOD(ABS(T13 - T18), 12), Note!$F$1:$G$12, 2, FALSE)</f>
        <v>-</v>
      </c>
      <c r="U76" s="87"/>
      <c r="V76" s="86" t="str">
        <f xml:space="preserve"> IF(V13=T13, "⌒", "") &amp; VLOOKUP(MOD(ABS(V13 - V18), 12), Note!$F$1:$G$12, 2, FALSE)</f>
        <v>8</v>
      </c>
      <c r="W76" s="87"/>
      <c r="X76" s="86" t="str">
        <f xml:space="preserve"> IF(X13=V13, "⌒", "") &amp; VLOOKUP(MOD(ABS(X13 - X18), 12), Note!$F$1:$G$12, 2, FALSE)</f>
        <v>5</v>
      </c>
      <c r="Y76" s="87"/>
      <c r="Z76" s="86" t="str">
        <f xml:space="preserve"> IF(Z13=X13, "⌒", "") &amp; VLOOKUP(MOD(ABS(Z13 - Z18), 12), Note!$F$1:$G$12, 2, FALSE)</f>
        <v>8</v>
      </c>
      <c r="AA76" s="87"/>
      <c r="AB76" s="86" t="str">
        <f xml:space="preserve"> IF(AB13=Z13, "⌒", "") &amp; VLOOKUP(MOD(ABS(AB13 - AB18), 12), Note!$F$1:$G$12, 2, FALSE)</f>
        <v>⌒5</v>
      </c>
      <c r="AC76" s="87"/>
      <c r="AD76" s="86" t="str">
        <f xml:space="preserve"> IF(AD13=AB13, "⌒", "") &amp; VLOOKUP(MOD(ABS(AD13 - AD18), 12), Note!$F$1:$G$12, 2, FALSE)</f>
        <v>8</v>
      </c>
      <c r="AE76" s="87"/>
      <c r="AF76" s="86" t="str">
        <f xml:space="preserve"> IF(AF13=AD13, "⌒", "") &amp; VLOOKUP(MOD(ABS(AF13 - AF18), 12), Note!$F$1:$G$12, 2, FALSE)</f>
        <v>-</v>
      </c>
      <c r="AG76" s="87"/>
      <c r="AH76" s="86" t="str">
        <f xml:space="preserve"> IF(AH13=AF13, "⌒", "") &amp; VLOOKUP(MOD(ABS(AH13 - AH18), 12), Note!$F$1:$G$12, 2, FALSE)</f>
        <v>-</v>
      </c>
      <c r="AI76" s="87"/>
      <c r="AJ76" s="86" t="str">
        <f xml:space="preserve"> IF(AJ13=AH13, "⌒", "") &amp; VLOOKUP(MOD(ABS(AJ13 - AJ18), 12), Note!$F$1:$G$12, 2, FALSE)</f>
        <v>-</v>
      </c>
      <c r="AK76" s="87"/>
      <c r="AL76" s="86" t="str">
        <f xml:space="preserve"> IF(AL13=AJ13, "⌒", "") &amp; VLOOKUP(MOD(ABS(AL13 - AL18), 12), Note!$F$1:$G$12, 2, FALSE)</f>
        <v>8</v>
      </c>
      <c r="AM76" s="87"/>
      <c r="AN76" s="86" t="str">
        <f xml:space="preserve"> IF(AN13=AL13, "⌒", "") &amp; VLOOKUP(MOD(ABS(AN13 - AN18), 12), Note!$F$1:$G$12, 2, FALSE)</f>
        <v>-</v>
      </c>
      <c r="AO76" s="87"/>
      <c r="AP76" s="33"/>
      <c r="AQ76" s="33"/>
    </row>
    <row r="77" spans="1:43" x14ac:dyDescent="0.4">
      <c r="A77" s="33"/>
      <c r="B77" s="89" t="str">
        <f>C18 &amp; "～" &amp;C14</f>
        <v>B2～B1</v>
      </c>
      <c r="C77" s="90"/>
      <c r="D77" s="86">
        <f xml:space="preserve"> VLOOKUP(MOD(ABS(D14 - D18), 12), Note!$F$1:$G$12, 2, FALSE)</f>
        <v>8</v>
      </c>
      <c r="E77" s="87"/>
      <c r="F77" s="86" t="str">
        <f xml:space="preserve"> IF(F14=D14, "⌒", "") &amp; VLOOKUP(MOD(ABS(F14 - F18), 12), Note!$F$1:$G$12, 2, FALSE)</f>
        <v>5</v>
      </c>
      <c r="G77" s="87"/>
      <c r="H77" s="86" t="str">
        <f xml:space="preserve"> IF(H14=F14, "⌒", "") &amp; VLOOKUP(MOD(ABS(H14 - H18), 12), Note!$F$1:$G$12, 2, FALSE)</f>
        <v>8</v>
      </c>
      <c r="I77" s="87"/>
      <c r="J77" s="86" t="str">
        <f xml:space="preserve"> IF(J14=H14, "⌒", "") &amp; VLOOKUP(MOD(ABS(J14 - J18), 12), Note!$F$1:$G$12, 2, FALSE)</f>
        <v>5</v>
      </c>
      <c r="K77" s="87"/>
      <c r="L77" s="86" t="str">
        <f xml:space="preserve"> IF(L14=J14, "⌒", "") &amp; VLOOKUP(MOD(ABS(L14 - L18), 12), Note!$F$1:$G$12, 2, FALSE)</f>
        <v>8</v>
      </c>
      <c r="M77" s="87"/>
      <c r="N77" s="86" t="str">
        <f xml:space="preserve"> IF(N14=L14, "⌒", "") &amp; VLOOKUP(MOD(ABS(N14 - N18), 12), Note!$F$1:$G$12, 2, FALSE)</f>
        <v>5</v>
      </c>
      <c r="O77" s="87"/>
      <c r="P77" s="86" t="str">
        <f xml:space="preserve"> IF(P14=N14, "⌒", "") &amp; VLOOKUP(MOD(ABS(P14 - P18), 12), Note!$F$1:$G$12, 2, FALSE)</f>
        <v>8</v>
      </c>
      <c r="Q77" s="87"/>
      <c r="R77" s="86" t="str">
        <f xml:space="preserve"> IF(R14=P14, "⌒", "") &amp; VLOOKUP(MOD(ABS(R14 - R18), 12), Note!$F$1:$G$12, 2, FALSE)</f>
        <v>-</v>
      </c>
      <c r="S77" s="87"/>
      <c r="T77" s="86" t="str">
        <f xml:space="preserve"> IF(T14=R14, "⌒", "") &amp; VLOOKUP(MOD(ABS(T14 - T18), 12), Note!$F$1:$G$12, 2, FALSE)</f>
        <v>8</v>
      </c>
      <c r="U77" s="87"/>
      <c r="V77" s="86" t="str">
        <f xml:space="preserve"> IF(V14=T14, "⌒", "") &amp; VLOOKUP(MOD(ABS(V14 - V18), 12), Note!$F$1:$G$12, 2, FALSE)</f>
        <v>5</v>
      </c>
      <c r="W77" s="87"/>
      <c r="X77" s="86" t="str">
        <f xml:space="preserve"> IF(X14=V14, "⌒", "") &amp; VLOOKUP(MOD(ABS(X14 - X18), 12), Note!$F$1:$G$12, 2, FALSE)</f>
        <v>8</v>
      </c>
      <c r="Y77" s="87"/>
      <c r="Z77" s="86" t="str">
        <f xml:space="preserve"> IF(Z14=X14, "⌒", "") &amp; VLOOKUP(MOD(ABS(Z14 - Z18), 12), Note!$F$1:$G$12, 2, FALSE)</f>
        <v>5</v>
      </c>
      <c r="AA77" s="87"/>
      <c r="AB77" s="86" t="str">
        <f xml:space="preserve"> IF(AB14=Z14, "⌒", "") &amp; VLOOKUP(MOD(ABS(AB14 - AB18), 12), Note!$F$1:$G$12, 2, FALSE)</f>
        <v>8</v>
      </c>
      <c r="AC77" s="87"/>
      <c r="AD77" s="86" t="str">
        <f xml:space="preserve"> IF(AD14=AB14, "⌒", "") &amp; VLOOKUP(MOD(ABS(AD14 - AD18), 12), Note!$F$1:$G$12, 2, FALSE)</f>
        <v>⌒5</v>
      </c>
      <c r="AE77" s="87"/>
      <c r="AF77" s="86" t="str">
        <f xml:space="preserve"> IF(AF14=AD14, "⌒", "") &amp; VLOOKUP(MOD(ABS(AF14 - AF18), 12), Note!$F$1:$G$12, 2, FALSE)</f>
        <v>8</v>
      </c>
      <c r="AG77" s="87"/>
      <c r="AH77" s="86" t="str">
        <f xml:space="preserve"> IF(AH14=AF14, "⌒", "") &amp; VLOOKUP(MOD(ABS(AH14 - AH18), 12), Note!$F$1:$G$12, 2, FALSE)</f>
        <v>-</v>
      </c>
      <c r="AI77" s="87"/>
      <c r="AJ77" s="86" t="str">
        <f xml:space="preserve"> IF(AJ14=AH14, "⌒", "") &amp; VLOOKUP(MOD(ABS(AJ14 - AJ18), 12), Note!$F$1:$G$12, 2, FALSE)</f>
        <v>5</v>
      </c>
      <c r="AK77" s="87"/>
      <c r="AL77" s="86" t="str">
        <f xml:space="preserve"> IF(AL14=AJ14, "⌒", "") &amp; VLOOKUP(MOD(ABS(AL14 - AL18), 12), Note!$F$1:$G$12, 2, FALSE)</f>
        <v>8</v>
      </c>
      <c r="AM77" s="87"/>
      <c r="AN77" s="86" t="str">
        <f xml:space="preserve"> IF(AN14=AL14, "⌒", "") &amp; VLOOKUP(MOD(ABS(AN14 - AN18), 12), Note!$F$1:$G$12, 2, FALSE)</f>
        <v>8</v>
      </c>
      <c r="AO77" s="87"/>
      <c r="AP77" s="33"/>
      <c r="AQ77" s="33"/>
    </row>
    <row r="78" spans="1:43" x14ac:dyDescent="0.4">
      <c r="A78" s="33"/>
      <c r="B78" s="89" t="str">
        <f>C18 &amp; "～" &amp;C15</f>
        <v>B2～S2</v>
      </c>
      <c r="C78" s="90"/>
      <c r="D78" s="86" t="str">
        <f xml:space="preserve"> VLOOKUP(MOD(ABS(D15 - D18), 12), Note!$F$1:$G$12, 2, FALSE)</f>
        <v>-</v>
      </c>
      <c r="E78" s="87"/>
      <c r="F78" s="86" t="str">
        <f xml:space="preserve"> IF(F15=D15, "⌒", "") &amp; VLOOKUP(MOD(ABS(F15 - F18), 12), Note!$F$1:$G$12, 2, FALSE)</f>
        <v>5</v>
      </c>
      <c r="G78" s="87"/>
      <c r="H78" s="86" t="str">
        <f xml:space="preserve"> IF(H15=F15, "⌒", "") &amp; VLOOKUP(MOD(ABS(H15 - H18), 12), Note!$F$1:$G$12, 2, FALSE)</f>
        <v>-</v>
      </c>
      <c r="I78" s="87"/>
      <c r="J78" s="86" t="str">
        <f xml:space="preserve"> IF(J15=H15, "⌒", "") &amp; VLOOKUP(MOD(ABS(J15 - J18), 12), Note!$F$1:$G$12, 2, FALSE)</f>
        <v>5</v>
      </c>
      <c r="K78" s="87"/>
      <c r="L78" s="86" t="str">
        <f xml:space="preserve"> IF(L15=J15, "⌒", "") &amp; VLOOKUP(MOD(ABS(L15 - L18), 12), Note!$F$1:$G$12, 2, FALSE)</f>
        <v>-</v>
      </c>
      <c r="M78" s="87"/>
      <c r="N78" s="86" t="str">
        <f xml:space="preserve"> IF(N15=L15, "⌒", "") &amp; VLOOKUP(MOD(ABS(N15 - N18), 12), Note!$F$1:$G$12, 2, FALSE)</f>
        <v>5</v>
      </c>
      <c r="O78" s="87"/>
      <c r="P78" s="86" t="str">
        <f xml:space="preserve"> IF(P15=N15, "⌒", "") &amp; VLOOKUP(MOD(ABS(P15 - P18), 12), Note!$F$1:$G$12, 2, FALSE)</f>
        <v>-</v>
      </c>
      <c r="Q78" s="87"/>
      <c r="R78" s="86" t="str">
        <f xml:space="preserve"> IF(R15=P15, "⌒", "") &amp; VLOOKUP(MOD(ABS(R15 - R18), 12), Note!$F$1:$G$12, 2, FALSE)</f>
        <v>-</v>
      </c>
      <c r="S78" s="87"/>
      <c r="T78" s="86" t="str">
        <f xml:space="preserve"> IF(T15=R15, "⌒", "") &amp; VLOOKUP(MOD(ABS(T15 - T18), 12), Note!$F$1:$G$12, 2, FALSE)</f>
        <v>⌒5</v>
      </c>
      <c r="U78" s="87"/>
      <c r="V78" s="86" t="str">
        <f xml:space="preserve"> IF(V15=T15, "⌒", "") &amp; VLOOKUP(MOD(ABS(V15 - V18), 12), Note!$F$1:$G$12, 2, FALSE)</f>
        <v>⌒5</v>
      </c>
      <c r="W78" s="87"/>
      <c r="X78" s="86" t="str">
        <f xml:space="preserve"> IF(X15=V15, "⌒", "") &amp; VLOOKUP(MOD(ABS(X15 - X18), 12), Note!$F$1:$G$12, 2, FALSE)</f>
        <v>-</v>
      </c>
      <c r="Y78" s="87"/>
      <c r="Z78" s="86" t="str">
        <f xml:space="preserve"> IF(Z15=X15, "⌒", "") &amp; VLOOKUP(MOD(ABS(Z15 - Z18), 12), Note!$F$1:$G$12, 2, FALSE)</f>
        <v>5</v>
      </c>
      <c r="AA78" s="87"/>
      <c r="AB78" s="86" t="str">
        <f xml:space="preserve"> IF(AB15=Z15, "⌒", "") &amp; VLOOKUP(MOD(ABS(AB15 - AB18), 12), Note!$F$1:$G$12, 2, FALSE)</f>
        <v>-</v>
      </c>
      <c r="AC78" s="87"/>
      <c r="AD78" s="86" t="str">
        <f xml:space="preserve"> IF(AD15=AB15, "⌒", "") &amp; VLOOKUP(MOD(ABS(AD15 - AD18), 12), Note!$F$1:$G$12, 2, FALSE)</f>
        <v>8</v>
      </c>
      <c r="AE78" s="87"/>
      <c r="AF78" s="86" t="str">
        <f xml:space="preserve"> IF(AF15=AD15, "⌒", "") &amp; VLOOKUP(MOD(ABS(AF15 - AF18), 12), Note!$F$1:$G$12, 2, FALSE)</f>
        <v>5</v>
      </c>
      <c r="AG78" s="87"/>
      <c r="AH78" s="86" t="str">
        <f xml:space="preserve"> IF(AH15=AF15, "⌒", "") &amp; VLOOKUP(MOD(ABS(AH15 - AH18), 12), Note!$F$1:$G$12, 2, FALSE)</f>
        <v>-</v>
      </c>
      <c r="AI78" s="87"/>
      <c r="AJ78" s="86" t="str">
        <f xml:space="preserve"> IF(AJ15=AH15, "⌒", "") &amp; VLOOKUP(MOD(ABS(AJ15 - AJ18), 12), Note!$F$1:$G$12, 2, FALSE)</f>
        <v>⌒-</v>
      </c>
      <c r="AK78" s="87"/>
      <c r="AL78" s="86" t="str">
        <f xml:space="preserve"> IF(AL15=AJ15, "⌒", "") &amp; VLOOKUP(MOD(ABS(AL15 - AL18), 12), Note!$F$1:$G$12, 2, FALSE)</f>
        <v>-</v>
      </c>
      <c r="AM78" s="87"/>
      <c r="AN78" s="86" t="str">
        <f xml:space="preserve"> IF(AN15=AL15, "⌒", "") &amp; VLOOKUP(MOD(ABS(AN15 - AN18), 12), Note!$F$1:$G$12, 2, FALSE)</f>
        <v>8</v>
      </c>
      <c r="AO78" s="87"/>
      <c r="AP78" s="33"/>
      <c r="AQ78" s="33"/>
    </row>
    <row r="79" spans="1:43" x14ac:dyDescent="0.4">
      <c r="A79" s="33"/>
      <c r="B79" s="89" t="str">
        <f>C18 &amp; "～" &amp;C16</f>
        <v>B2～A2</v>
      </c>
      <c r="C79" s="90"/>
      <c r="D79" s="86">
        <f xml:space="preserve"> VLOOKUP(MOD(ABS(D16 - D18), 12), Note!$F$1:$G$12, 2, FALSE)</f>
        <v>5</v>
      </c>
      <c r="E79" s="87"/>
      <c r="F79" s="86" t="str">
        <f xml:space="preserve"> IF(F16=D16, "⌒", "") &amp; VLOOKUP(MOD(ABS(F16 - F18), 12), Note!$F$1:$G$12, 2, FALSE)</f>
        <v>-</v>
      </c>
      <c r="G79" s="87"/>
      <c r="H79" s="86" t="str">
        <f xml:space="preserve"> IF(H16=F16, "⌒", "") &amp; VLOOKUP(MOD(ABS(H16 - H18), 12), Note!$F$1:$G$12, 2, FALSE)</f>
        <v>5</v>
      </c>
      <c r="I79" s="87"/>
      <c r="J79" s="86" t="str">
        <f xml:space="preserve"> IF(J16=H16, "⌒", "") &amp; VLOOKUP(MOD(ABS(J16 - J18), 12), Note!$F$1:$G$12, 2, FALSE)</f>
        <v>-</v>
      </c>
      <c r="K79" s="87"/>
      <c r="L79" s="86" t="str">
        <f xml:space="preserve"> IF(L16=J16, "⌒", "") &amp; VLOOKUP(MOD(ABS(L16 - L18), 12), Note!$F$1:$G$12, 2, FALSE)</f>
        <v>5</v>
      </c>
      <c r="M79" s="87"/>
      <c r="N79" s="86" t="str">
        <f xml:space="preserve"> IF(N16=L16, "⌒", "") &amp; VLOOKUP(MOD(ABS(N16 - N18), 12), Note!$F$1:$G$12, 2, FALSE)</f>
        <v>-</v>
      </c>
      <c r="O79" s="87"/>
      <c r="P79" s="86" t="str">
        <f xml:space="preserve"> IF(P16=N16, "⌒", "") &amp; VLOOKUP(MOD(ABS(P16 - P18), 12), Note!$F$1:$G$12, 2, FALSE)</f>
        <v>5</v>
      </c>
      <c r="Q79" s="87"/>
      <c r="R79" s="86" t="str">
        <f xml:space="preserve"> IF(R16=P16, "⌒", "") &amp; VLOOKUP(MOD(ABS(R16 - R18), 12), Note!$F$1:$G$12, 2, FALSE)</f>
        <v>-</v>
      </c>
      <c r="S79" s="87"/>
      <c r="T79" s="86" t="str">
        <f xml:space="preserve"> IF(T16=R16, "⌒", "") &amp; VLOOKUP(MOD(ABS(T16 - T18), 12), Note!$F$1:$G$12, 2, FALSE)</f>
        <v>8</v>
      </c>
      <c r="U79" s="87"/>
      <c r="V79" s="86" t="str">
        <f xml:space="preserve"> IF(V16=T16, "⌒", "") &amp; VLOOKUP(MOD(ABS(V16 - V18), 12), Note!$F$1:$G$12, 2, FALSE)</f>
        <v>-</v>
      </c>
      <c r="W79" s="87"/>
      <c r="X79" s="86" t="str">
        <f xml:space="preserve"> IF(X16=V16, "⌒", "") &amp; VLOOKUP(MOD(ABS(X16 - X18), 12), Note!$F$1:$G$12, 2, FALSE)</f>
        <v>5</v>
      </c>
      <c r="Y79" s="87"/>
      <c r="Z79" s="86" t="str">
        <f xml:space="preserve"> IF(Z16=X16, "⌒", "") &amp; VLOOKUP(MOD(ABS(Z16 - Z18), 12), Note!$F$1:$G$12, 2, FALSE)</f>
        <v>-</v>
      </c>
      <c r="AA79" s="87"/>
      <c r="AB79" s="86" t="str">
        <f xml:space="preserve"> IF(AB16=Z16, "⌒", "") &amp; VLOOKUP(MOD(ABS(AB16 - AB18), 12), Note!$F$1:$G$12, 2, FALSE)</f>
        <v>5</v>
      </c>
      <c r="AC79" s="87"/>
      <c r="AD79" s="86" t="str">
        <f xml:space="preserve"> IF(AD16=AB16, "⌒", "") &amp; VLOOKUP(MOD(ABS(AD16 - AD18), 12), Note!$F$1:$G$12, 2, FALSE)</f>
        <v>-</v>
      </c>
      <c r="AE79" s="87"/>
      <c r="AF79" s="86" t="str">
        <f xml:space="preserve"> IF(AF16=AD16, "⌒", "") &amp; VLOOKUP(MOD(ABS(AF16 - AF18), 12), Note!$F$1:$G$12, 2, FALSE)</f>
        <v>-</v>
      </c>
      <c r="AG79" s="87"/>
      <c r="AH79" s="86" t="str">
        <f xml:space="preserve"> IF(AH16=AF16, "⌒", "") &amp; VLOOKUP(MOD(ABS(AH16 - AH18), 12), Note!$F$1:$G$12, 2, FALSE)</f>
        <v>5</v>
      </c>
      <c r="AI79" s="87"/>
      <c r="AJ79" s="86" t="str">
        <f xml:space="preserve"> IF(AJ16=AH16, "⌒", "") &amp; VLOOKUP(MOD(ABS(AJ16 - AJ18), 12), Note!$F$1:$G$12, 2, FALSE)</f>
        <v>8</v>
      </c>
      <c r="AK79" s="87"/>
      <c r="AL79" s="86" t="str">
        <f xml:space="preserve"> IF(AL16=AJ16, "⌒", "") &amp; VLOOKUP(MOD(ABS(AL16 - AL18), 12), Note!$F$1:$G$12, 2, FALSE)</f>
        <v>⌒5</v>
      </c>
      <c r="AM79" s="87"/>
      <c r="AN79" s="86" t="str">
        <f xml:space="preserve"> IF(AN16=AL16, "⌒", "") &amp; VLOOKUP(MOD(ABS(AN16 - AN18), 12), Note!$F$1:$G$12, 2, FALSE)</f>
        <v>-</v>
      </c>
      <c r="AO79" s="87"/>
      <c r="AP79" s="33"/>
      <c r="AQ79" s="33"/>
    </row>
    <row r="80" spans="1:43" x14ac:dyDescent="0.4">
      <c r="A80" s="33"/>
      <c r="B80" s="89" t="str">
        <f>C18 &amp; "～" &amp;C17</f>
        <v>B2～T2</v>
      </c>
      <c r="C80" s="90"/>
      <c r="D80" s="86" t="str">
        <f xml:space="preserve"> VLOOKUP(MOD(ABS(D17 - D18), 12), Note!$F$1:$G$12, 2, FALSE)</f>
        <v>-</v>
      </c>
      <c r="E80" s="87"/>
      <c r="F80" s="86" t="str">
        <f xml:space="preserve"> IF(F17=D17, "⌒", "") &amp; VLOOKUP(MOD(ABS(F17 - F18), 12), Note!$F$1:$G$12, 2, FALSE)</f>
        <v>8</v>
      </c>
      <c r="G80" s="87"/>
      <c r="H80" s="86" t="str">
        <f xml:space="preserve"> IF(H17=F17, "⌒", "") &amp; VLOOKUP(MOD(ABS(H17 - H18), 12), Note!$F$1:$G$12, 2, FALSE)</f>
        <v>-</v>
      </c>
      <c r="I80" s="87"/>
      <c r="J80" s="86" t="str">
        <f xml:space="preserve"> IF(J17=H17, "⌒", "") &amp; VLOOKUP(MOD(ABS(J17 - J18), 12), Note!$F$1:$G$12, 2, FALSE)</f>
        <v>8</v>
      </c>
      <c r="K80" s="87"/>
      <c r="L80" s="86" t="str">
        <f xml:space="preserve"> IF(L17=J17, "⌒", "") &amp; VLOOKUP(MOD(ABS(L17 - L18), 12), Note!$F$1:$G$12, 2, FALSE)</f>
        <v>-</v>
      </c>
      <c r="M80" s="87"/>
      <c r="N80" s="86" t="str">
        <f xml:space="preserve"> IF(N17=L17, "⌒", "") &amp; VLOOKUP(MOD(ABS(N17 - N18), 12), Note!$F$1:$G$12, 2, FALSE)</f>
        <v>8</v>
      </c>
      <c r="O80" s="87"/>
      <c r="P80" s="86" t="str">
        <f xml:space="preserve"> IF(P17=N17, "⌒", "") &amp; VLOOKUP(MOD(ABS(P17 - P18), 12), Note!$F$1:$G$12, 2, FALSE)</f>
        <v>-</v>
      </c>
      <c r="Q80" s="87"/>
      <c r="R80" s="86" t="str">
        <f xml:space="preserve"> IF(R17=P17, "⌒", "") &amp; VLOOKUP(MOD(ABS(R17 - R18), 12), Note!$F$1:$G$12, 2, FALSE)</f>
        <v>-</v>
      </c>
      <c r="S80" s="87"/>
      <c r="T80" s="86" t="str">
        <f xml:space="preserve"> IF(T17=R17, "⌒", "") &amp; VLOOKUP(MOD(ABS(T17 - T18), 12), Note!$F$1:$G$12, 2, FALSE)</f>
        <v>5</v>
      </c>
      <c r="U80" s="87"/>
      <c r="V80" s="86" t="str">
        <f xml:space="preserve"> IF(V17=T17, "⌒", "") &amp; VLOOKUP(MOD(ABS(V17 - V18), 12), Note!$F$1:$G$12, 2, FALSE)</f>
        <v>8</v>
      </c>
      <c r="W80" s="87"/>
      <c r="X80" s="86" t="str">
        <f xml:space="preserve"> IF(X17=V17, "⌒", "") &amp; VLOOKUP(MOD(ABS(X17 - X18), 12), Note!$F$1:$G$12, 2, FALSE)</f>
        <v>-</v>
      </c>
      <c r="Y80" s="87"/>
      <c r="Z80" s="86" t="str">
        <f xml:space="preserve"> IF(Z17=X17, "⌒", "") &amp; VLOOKUP(MOD(ABS(Z17 - Z18), 12), Note!$F$1:$G$12, 2, FALSE)</f>
        <v>8</v>
      </c>
      <c r="AA80" s="87"/>
      <c r="AB80" s="86" t="str">
        <f xml:space="preserve"> IF(AB17=Z17, "⌒", "") &amp; VLOOKUP(MOD(ABS(AB17 - AB18), 12), Note!$F$1:$G$12, 2, FALSE)</f>
        <v>-</v>
      </c>
      <c r="AC80" s="87"/>
      <c r="AD80" s="86" t="str">
        <f xml:space="preserve"> IF(AD17=AB17, "⌒", "") &amp; VLOOKUP(MOD(ABS(AD17 - AD18), 12), Note!$F$1:$G$12, 2, FALSE)</f>
        <v>5</v>
      </c>
      <c r="AE80" s="87"/>
      <c r="AF80" s="86" t="str">
        <f xml:space="preserve"> IF(AF17=AD17, "⌒", "") &amp; VLOOKUP(MOD(ABS(AF17 - AF18), 12), Note!$F$1:$G$12, 2, FALSE)</f>
        <v>-</v>
      </c>
      <c r="AG80" s="87"/>
      <c r="AH80" s="86" t="str">
        <f xml:space="preserve"> IF(AH17=AF17, "⌒", "") &amp; VLOOKUP(MOD(ABS(AH17 - AH18), 12), Note!$F$1:$G$12, 2, FALSE)</f>
        <v>8</v>
      </c>
      <c r="AI80" s="87"/>
      <c r="AJ80" s="86" t="str">
        <f xml:space="preserve"> IF(AJ17=AH17, "⌒", "") &amp; VLOOKUP(MOD(ABS(AJ17 - AJ18), 12), Note!$F$1:$G$12, 2, FALSE)</f>
        <v>8</v>
      </c>
      <c r="AK80" s="87"/>
      <c r="AL80" s="86" t="str">
        <f xml:space="preserve"> IF(AL17=AJ17, "⌒", "") &amp; VLOOKUP(MOD(ABS(AL17 - AL18), 12), Note!$F$1:$G$12, 2, FALSE)</f>
        <v>8</v>
      </c>
      <c r="AM80" s="87"/>
      <c r="AN80" s="86" t="str">
        <f xml:space="preserve"> IF(AN17=AL17, "⌒", "") &amp; VLOOKUP(MOD(ABS(AN17 - AN18), 12), Note!$F$1:$G$12, 2, FALSE)</f>
        <v>⌒5</v>
      </c>
      <c r="AO80" s="87"/>
      <c r="AP80" s="33"/>
      <c r="AQ80" s="33"/>
    </row>
    <row r="81" spans="1:43" x14ac:dyDescent="0.4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</row>
    <row r="82" spans="1:43" x14ac:dyDescent="0.4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</row>
    <row r="84" spans="1:43" x14ac:dyDescent="0.4">
      <c r="C84" s="32" t="s">
        <v>64</v>
      </c>
      <c r="D84" s="85">
        <v>18</v>
      </c>
      <c r="E84" s="85"/>
      <c r="F84" s="85">
        <v>24</v>
      </c>
      <c r="G84" s="85"/>
      <c r="H84" s="85">
        <v>30</v>
      </c>
      <c r="I84" s="85"/>
      <c r="J84" s="85">
        <v>36</v>
      </c>
      <c r="K84" s="85"/>
      <c r="L84" s="85">
        <v>42</v>
      </c>
      <c r="M84" s="85"/>
      <c r="N84" s="85">
        <v>48</v>
      </c>
      <c r="O84" s="85"/>
      <c r="P84" s="85">
        <v>54</v>
      </c>
      <c r="Q84" s="85"/>
      <c r="R84" s="85">
        <v>60</v>
      </c>
      <c r="S84" s="85"/>
      <c r="T84" s="85">
        <v>66</v>
      </c>
      <c r="U84" s="85"/>
      <c r="V84" s="85">
        <v>72</v>
      </c>
      <c r="W84" s="85"/>
      <c r="X84" s="85">
        <v>78</v>
      </c>
      <c r="Y84" s="85"/>
      <c r="Z84" s="85">
        <v>84</v>
      </c>
      <c r="AA84" s="85"/>
      <c r="AB84" s="85">
        <v>90</v>
      </c>
      <c r="AC84" s="85"/>
      <c r="AD84" s="85">
        <v>96</v>
      </c>
      <c r="AE84" s="85"/>
      <c r="AF84" s="85">
        <v>102</v>
      </c>
      <c r="AG84" s="85"/>
      <c r="AH84" s="85">
        <v>108</v>
      </c>
      <c r="AI84" s="85"/>
      <c r="AJ84" s="85">
        <v>114</v>
      </c>
      <c r="AK84" s="85"/>
      <c r="AL84" s="85">
        <v>120</v>
      </c>
      <c r="AM84" s="85"/>
      <c r="AN84" s="85">
        <v>126</v>
      </c>
      <c r="AO84" s="85"/>
    </row>
    <row r="85" spans="1:43" x14ac:dyDescent="0.4">
      <c r="C85" s="6" t="str">
        <f t="shared" ref="C85:C92" si="1">C3</f>
        <v>S1</v>
      </c>
      <c r="D85" s="88">
        <f>VLOOKUP(D3, Note!$A$1:'Note'!$C$25,3,FALSE)+(E3-2)*14</f>
        <v>52</v>
      </c>
      <c r="E85" s="88"/>
      <c r="F85" s="88">
        <f>VLOOKUP(F3, Note!$A$1:'Note'!$C$25,3,FALSE)+(G3-2)*14</f>
        <v>50</v>
      </c>
      <c r="G85" s="88"/>
      <c r="H85" s="88">
        <f>VLOOKUP(H3, Note!$A$1:'Note'!$C$25,3,FALSE)+(I3-2)*14</f>
        <v>48</v>
      </c>
      <c r="I85" s="88"/>
      <c r="J85" s="88">
        <f>VLOOKUP(J3, Note!$A$1:'Note'!$C$25,3,FALSE)+(K3-2)*14</f>
        <v>46</v>
      </c>
      <c r="K85" s="88"/>
      <c r="L85" s="88">
        <f>VLOOKUP(L3, Note!$A$1:'Note'!$C$25,3,FALSE)+(M3-2)*14</f>
        <v>48</v>
      </c>
      <c r="M85" s="88"/>
      <c r="N85" s="88">
        <f>VLOOKUP(N3, Note!$A$1:'Note'!$C$25,3,FALSE)+(O3-2)*14</f>
        <v>50</v>
      </c>
      <c r="O85" s="88"/>
      <c r="P85" s="88">
        <f>VLOOKUP(P3, Note!$A$1:'Note'!$C$25,3,FALSE)+(Q3-2)*14</f>
        <v>52</v>
      </c>
      <c r="Q85" s="88"/>
      <c r="R85" s="88">
        <f>VLOOKUP(R3, Note!$A$1:'Note'!$C$25,3,FALSE)+(S3-2)*14</f>
        <v>52</v>
      </c>
      <c r="S85" s="88"/>
      <c r="T85" s="88">
        <f>VLOOKUP(T3, Note!$A$1:'Note'!$C$25,3,FALSE)+(U3-2)*14</f>
        <v>50</v>
      </c>
      <c r="U85" s="88"/>
      <c r="V85" s="88">
        <f>VLOOKUP(V3, Note!$A$1:'Note'!$C$25,3,FALSE)+(W3-2)*14</f>
        <v>50</v>
      </c>
      <c r="W85" s="88"/>
      <c r="X85" s="88">
        <f>VLOOKUP(X3, Note!$A$1:'Note'!$C$25,3,FALSE)+(Y3-2)*14</f>
        <v>52</v>
      </c>
      <c r="Y85" s="88"/>
      <c r="Z85" s="88">
        <f>VLOOKUP(Z3, Note!$A$1:'Note'!$C$25,3,FALSE)+(AA3-2)*14</f>
        <v>50</v>
      </c>
      <c r="AA85" s="88"/>
      <c r="AB85" s="88">
        <f>VLOOKUP(AB3, Note!$A$1:'Note'!$C$25,3,FALSE)+(AC3-2)*14</f>
        <v>52</v>
      </c>
      <c r="AC85" s="88"/>
      <c r="AD85" s="88">
        <f>VLOOKUP(AD3, Note!$A$1:'Note'!$C$25,3,FALSE)+(AE3-2)*14</f>
        <v>48</v>
      </c>
      <c r="AE85" s="88"/>
      <c r="AF85" s="88">
        <f>VLOOKUP(AF3, Note!$A$1:'Note'!$C$25,3,FALSE)+(AG3-2)*14</f>
        <v>46</v>
      </c>
      <c r="AG85" s="88"/>
      <c r="AH85" s="88">
        <f>VLOOKUP(AH3, Note!$A$1:'Note'!$C$25,3,FALSE)+(AI3-2)*14</f>
        <v>42</v>
      </c>
      <c r="AI85" s="88"/>
      <c r="AJ85" s="88">
        <f>VLOOKUP(AJ3, Note!$A$1:'Note'!$C$25,3,FALSE)+(AK3-2)*14</f>
        <v>44</v>
      </c>
      <c r="AK85" s="88"/>
      <c r="AL85" s="88">
        <f>VLOOKUP(AL3, Note!$A$1:'Note'!$C$25,3,FALSE)+(AM3-2)*14</f>
        <v>40</v>
      </c>
      <c r="AM85" s="88"/>
      <c r="AN85" s="88">
        <f>VLOOKUP(AN3, Note!$A$1:'Note'!$C$25,3,FALSE)+(AO3-2)*14</f>
        <v>38</v>
      </c>
      <c r="AO85" s="88"/>
      <c r="AP85" s="68"/>
    </row>
    <row r="86" spans="1:43" x14ac:dyDescent="0.4">
      <c r="C86" s="6" t="str">
        <f t="shared" si="1"/>
        <v>A1</v>
      </c>
      <c r="D86" s="88">
        <f>VLOOKUP(D4, Note!$A$1:'Note'!$C$25,3,FALSE)+(E4-2)*14</f>
        <v>42</v>
      </c>
      <c r="E86" s="88"/>
      <c r="F86" s="88">
        <f>VLOOKUP(F4, Note!$A$1:'Note'!$C$25,3,FALSE)+(G4-2)*14</f>
        <v>36</v>
      </c>
      <c r="G86" s="88"/>
      <c r="H86" s="88">
        <f>VLOOKUP(H4, Note!$A$1:'Note'!$C$25,3,FALSE)+(I4-2)*14</f>
        <v>38</v>
      </c>
      <c r="I86" s="88"/>
      <c r="J86" s="88">
        <f>VLOOKUP(J4, Note!$A$1:'Note'!$C$25,3,FALSE)+(K4-2)*14</f>
        <v>32</v>
      </c>
      <c r="K86" s="88"/>
      <c r="L86" s="88">
        <f>VLOOKUP(L4, Note!$A$1:'Note'!$C$25,3,FALSE)+(M4-2)*14</f>
        <v>38</v>
      </c>
      <c r="M86" s="88"/>
      <c r="N86" s="88">
        <f>VLOOKUP(N4, Note!$A$1:'Note'!$C$25,3,FALSE)+(O4-2)*14</f>
        <v>36</v>
      </c>
      <c r="O86" s="88"/>
      <c r="P86" s="88">
        <f>VLOOKUP(P4, Note!$A$1:'Note'!$C$25,3,FALSE)+(Q4-2)*14</f>
        <v>42</v>
      </c>
      <c r="Q86" s="88"/>
      <c r="R86" s="88">
        <f>VLOOKUP(R4, Note!$A$1:'Note'!$C$25,3,FALSE)+(S4-2)*14</f>
        <v>44</v>
      </c>
      <c r="S86" s="88"/>
      <c r="T86" s="88">
        <f>VLOOKUP(T4, Note!$A$1:'Note'!$C$25,3,FALSE)+(U4-2)*14</f>
        <v>40</v>
      </c>
      <c r="U86" s="88"/>
      <c r="V86" s="88">
        <f>VLOOKUP(V4, Note!$A$1:'Note'!$C$25,3,FALSE)+(W4-2)*14</f>
        <v>36</v>
      </c>
      <c r="W86" s="88"/>
      <c r="X86" s="88">
        <f>VLOOKUP(X4, Note!$A$1:'Note'!$C$25,3,FALSE)+(Y4-2)*14</f>
        <v>34</v>
      </c>
      <c r="Y86" s="88"/>
      <c r="Z86" s="88">
        <f>VLOOKUP(Z4, Note!$A$1:'Note'!$C$25,3,FALSE)+(AA4-2)*14</f>
        <v>36</v>
      </c>
      <c r="AA86" s="88"/>
      <c r="AB86" s="88">
        <f>VLOOKUP(AB4, Note!$A$1:'Note'!$C$25,3,FALSE)+(AC4-2)*14</f>
        <v>42</v>
      </c>
      <c r="AC86" s="88"/>
      <c r="AD86" s="88">
        <f>VLOOKUP(AD4, Note!$A$1:'Note'!$C$25,3,FALSE)+(AE4-2)*14</f>
        <v>34</v>
      </c>
      <c r="AE86" s="88"/>
      <c r="AF86" s="88">
        <f>VLOOKUP(AF4, Note!$A$1:'Note'!$C$25,3,FALSE)+(AG4-2)*14</f>
        <v>40</v>
      </c>
      <c r="AG86" s="88"/>
      <c r="AH86" s="88">
        <f>VLOOKUP(AH4, Note!$A$1:'Note'!$C$25,3,FALSE)+(AI4-2)*14</f>
        <v>34</v>
      </c>
      <c r="AI86" s="88"/>
      <c r="AJ86" s="88">
        <f>VLOOKUP(AJ4, Note!$A$1:'Note'!$C$25,3,FALSE)+(AK4-2)*14</f>
        <v>34</v>
      </c>
      <c r="AK86" s="88"/>
      <c r="AL86" s="88">
        <f>VLOOKUP(AL4, Note!$A$1:'Note'!$C$25,3,FALSE)+(AM4-2)*14</f>
        <v>36</v>
      </c>
      <c r="AM86" s="88"/>
      <c r="AN86" s="88">
        <f>VLOOKUP(AN4, Note!$A$1:'Note'!$C$25,3,FALSE)+(AO4-2)*14</f>
        <v>32</v>
      </c>
      <c r="AO86" s="88"/>
      <c r="AP86" s="68"/>
    </row>
    <row r="87" spans="1:43" x14ac:dyDescent="0.4">
      <c r="C87" s="6" t="str">
        <f t="shared" si="1"/>
        <v>T1</v>
      </c>
      <c r="D87" s="88">
        <f>VLOOKUP(D5, Note!$A$1:'Note'!$C$25,3,FALSE)+(E5-2)*14</f>
        <v>32</v>
      </c>
      <c r="E87" s="88"/>
      <c r="F87" s="88">
        <f>VLOOKUP(F5, Note!$A$1:'Note'!$C$25,3,FALSE)+(G5-2)*14</f>
        <v>32</v>
      </c>
      <c r="G87" s="88"/>
      <c r="H87" s="88">
        <f>VLOOKUP(H5, Note!$A$1:'Note'!$C$25,3,FALSE)+(I5-2)*14</f>
        <v>28</v>
      </c>
      <c r="I87" s="88"/>
      <c r="J87" s="88">
        <f>VLOOKUP(J5, Note!$A$1:'Note'!$C$25,3,FALSE)+(K5-2)*14</f>
        <v>28</v>
      </c>
      <c r="K87" s="88"/>
      <c r="L87" s="88">
        <f>VLOOKUP(L5, Note!$A$1:'Note'!$C$25,3,FALSE)+(M5-2)*14</f>
        <v>28</v>
      </c>
      <c r="M87" s="88"/>
      <c r="N87" s="88">
        <f>VLOOKUP(N5, Note!$A$1:'Note'!$C$25,3,FALSE)+(O5-2)*14</f>
        <v>32</v>
      </c>
      <c r="O87" s="88"/>
      <c r="P87" s="88">
        <f>VLOOKUP(P5, Note!$A$1:'Note'!$C$25,3,FALSE)+(Q5-2)*14</f>
        <v>32</v>
      </c>
      <c r="Q87" s="88"/>
      <c r="R87" s="88">
        <f>VLOOKUP(R5, Note!$A$1:'Note'!$C$25,3,FALSE)+(S5-2)*14</f>
        <v>34</v>
      </c>
      <c r="S87" s="88"/>
      <c r="T87" s="88">
        <f>VLOOKUP(T5, Note!$A$1:'Note'!$C$25,3,FALSE)+(U5-2)*14</f>
        <v>36</v>
      </c>
      <c r="U87" s="88"/>
      <c r="V87" s="88">
        <f>VLOOKUP(V5, Note!$A$1:'Note'!$C$25,3,FALSE)+(W5-2)*14</f>
        <v>32</v>
      </c>
      <c r="W87" s="88"/>
      <c r="X87" s="88">
        <f>VLOOKUP(X5, Note!$A$1:'Note'!$C$25,3,FALSE)+(Y5-2)*14</f>
        <v>28</v>
      </c>
      <c r="Y87" s="88"/>
      <c r="Z87" s="88">
        <f>VLOOKUP(Z5, Note!$A$1:'Note'!$C$25,3,FALSE)+(AA5-2)*14</f>
        <v>32</v>
      </c>
      <c r="AA87" s="88"/>
      <c r="AB87" s="88">
        <f>VLOOKUP(AB5, Note!$A$1:'Note'!$C$25,3,FALSE)+(AC5-2)*14</f>
        <v>32</v>
      </c>
      <c r="AC87" s="88"/>
      <c r="AD87" s="88">
        <f>VLOOKUP(AD5, Note!$A$1:'Note'!$C$25,3,FALSE)+(AE5-2)*14</f>
        <v>30</v>
      </c>
      <c r="AE87" s="88"/>
      <c r="AF87" s="88">
        <f>VLOOKUP(AF5, Note!$A$1:'Note'!$C$25,3,FALSE)+(AG5-2)*14</f>
        <v>22</v>
      </c>
      <c r="AG87" s="88"/>
      <c r="AH87" s="88">
        <f>VLOOKUP(AH5, Note!$A$1:'Note'!$C$25,3,FALSE)+(AI5-2)*14</f>
        <v>38</v>
      </c>
      <c r="AI87" s="88"/>
      <c r="AJ87" s="88">
        <f>VLOOKUP(AJ5, Note!$A$1:'Note'!$C$25,3,FALSE)+(AK5-2)*14</f>
        <v>16</v>
      </c>
      <c r="AK87" s="88"/>
      <c r="AL87" s="88">
        <f>VLOOKUP(AL5, Note!$A$1:'Note'!$C$25,3,FALSE)+(AM5-2)*14</f>
        <v>32</v>
      </c>
      <c r="AM87" s="88"/>
      <c r="AN87" s="88">
        <f>VLOOKUP(AN5, Note!$A$1:'Note'!$C$25,3,FALSE)+(AO5-2)*14</f>
        <v>28</v>
      </c>
      <c r="AO87" s="88"/>
      <c r="AP87" s="68"/>
    </row>
    <row r="88" spans="1:43" x14ac:dyDescent="0.4">
      <c r="C88" s="6" t="str">
        <f t="shared" si="1"/>
        <v>B1</v>
      </c>
      <c r="D88" s="88">
        <f>VLOOKUP(D6, Note!$A$1:'Note'!$C$25,3,FALSE)+(E6-2)*14</f>
        <v>24</v>
      </c>
      <c r="E88" s="88"/>
      <c r="F88" s="88">
        <f>VLOOKUP(F6, Note!$A$1:'Note'!$C$25,3,FALSE)+(G6-2)*14</f>
        <v>26</v>
      </c>
      <c r="G88" s="88"/>
      <c r="H88" s="88">
        <f>VLOOKUP(H6, Note!$A$1:'Note'!$C$25,3,FALSE)+(I6-2)*14</f>
        <v>20</v>
      </c>
      <c r="I88" s="88"/>
      <c r="J88" s="88">
        <f>VLOOKUP(J6, Note!$A$1:'Note'!$C$25,3,FALSE)+(K6-2)*14</f>
        <v>22</v>
      </c>
      <c r="K88" s="88"/>
      <c r="L88" s="88">
        <f>VLOOKUP(L6, Note!$A$1:'Note'!$C$25,3,FALSE)+(M6-2)*14</f>
        <v>20</v>
      </c>
      <c r="M88" s="88"/>
      <c r="N88" s="88">
        <f>VLOOKUP(N6, Note!$A$1:'Note'!$C$25,3,FALSE)+(O6-2)*14</f>
        <v>26</v>
      </c>
      <c r="O88" s="88"/>
      <c r="P88" s="88">
        <f>VLOOKUP(P6, Note!$A$1:'Note'!$C$25,3,FALSE)+(Q6-2)*14</f>
        <v>24</v>
      </c>
      <c r="Q88" s="88"/>
      <c r="R88" s="88">
        <f>VLOOKUP(R6, Note!$A$1:'Note'!$C$25,3,FALSE)+(S6-2)*14</f>
        <v>20</v>
      </c>
      <c r="S88" s="88"/>
      <c r="T88" s="88">
        <f>VLOOKUP(T6, Note!$A$1:'Note'!$C$25,3,FALSE)+(U6-2)*14</f>
        <v>18</v>
      </c>
      <c r="U88" s="88"/>
      <c r="V88" s="88">
        <f>VLOOKUP(V6, Note!$A$1:'Note'!$C$25,3,FALSE)+(W6-2)*14</f>
        <v>26</v>
      </c>
      <c r="W88" s="88"/>
      <c r="X88" s="88">
        <f>VLOOKUP(X6, Note!$A$1:'Note'!$C$25,3,FALSE)+(Y6-2)*14</f>
        <v>20</v>
      </c>
      <c r="Y88" s="88"/>
      <c r="Z88" s="88">
        <f>VLOOKUP(Z6, Note!$A$1:'Note'!$C$25,3,FALSE)+(AA6-2)*14</f>
        <v>26</v>
      </c>
      <c r="AA88" s="88"/>
      <c r="AB88" s="88">
        <f>VLOOKUP(AB6, Note!$A$1:'Note'!$C$25,3,FALSE)+(AC6-2)*14</f>
        <v>24</v>
      </c>
      <c r="AC88" s="88"/>
      <c r="AD88" s="88">
        <f>VLOOKUP(AD6, Note!$A$1:'Note'!$C$25,3,FALSE)+(AE6-2)*14</f>
        <v>24</v>
      </c>
      <c r="AE88" s="88"/>
      <c r="AF88" s="88">
        <f>VLOOKUP(AF6, Note!$A$1:'Note'!$C$25,3,FALSE)+(AG6-2)*14</f>
        <v>18</v>
      </c>
      <c r="AG88" s="88"/>
      <c r="AH88" s="88">
        <f>VLOOKUP(AH6, Note!$A$1:'Note'!$C$25,3,FALSE)+(AI6-2)*14</f>
        <v>24</v>
      </c>
      <c r="AI88" s="88"/>
      <c r="AJ88" s="88">
        <f>VLOOKUP(AJ6, Note!$A$1:'Note'!$C$25,3,FALSE)+(AK6-2)*14</f>
        <v>20</v>
      </c>
      <c r="AK88" s="88"/>
      <c r="AL88" s="88">
        <f>VLOOKUP(AL6, Note!$A$1:'Note'!$C$25,3,FALSE)+(AM6-2)*14</f>
        <v>18</v>
      </c>
      <c r="AM88" s="88"/>
      <c r="AN88" s="88">
        <f>VLOOKUP(AN6, Note!$A$1:'Note'!$C$25,3,FALSE)+(AO6-2)*14</f>
        <v>24</v>
      </c>
      <c r="AO88" s="88"/>
      <c r="AP88" s="68"/>
    </row>
    <row r="89" spans="1:43" x14ac:dyDescent="0.4">
      <c r="C89" s="6" t="str">
        <f t="shared" si="1"/>
        <v>S2</v>
      </c>
      <c r="D89" s="88">
        <f>VLOOKUP(D7, Note!$A$1:'Note'!$C$25,3,FALSE)+(E7-2)*14</f>
        <v>42</v>
      </c>
      <c r="E89" s="88"/>
      <c r="F89" s="88">
        <f>VLOOKUP(F7, Note!$A$1:'Note'!$C$25,3,FALSE)+(G7-2)*14</f>
        <v>40</v>
      </c>
      <c r="G89" s="88"/>
      <c r="H89" s="88">
        <f>VLOOKUP(H7, Note!$A$1:'Note'!$C$25,3,FALSE)+(I7-2)*14</f>
        <v>38</v>
      </c>
      <c r="I89" s="88"/>
      <c r="J89" s="88">
        <f>VLOOKUP(J7, Note!$A$1:'Note'!$C$25,3,FALSE)+(K7-2)*14</f>
        <v>36</v>
      </c>
      <c r="K89" s="88"/>
      <c r="L89" s="88">
        <f>VLOOKUP(L7, Note!$A$1:'Note'!$C$25,3,FALSE)+(M7-2)*14</f>
        <v>38</v>
      </c>
      <c r="M89" s="88"/>
      <c r="N89" s="88">
        <f>VLOOKUP(N7, Note!$A$1:'Note'!$C$25,3,FALSE)+(O7-2)*14</f>
        <v>40</v>
      </c>
      <c r="O89" s="88"/>
      <c r="P89" s="88">
        <f>VLOOKUP(P7, Note!$A$1:'Note'!$C$25,3,FALSE)+(Q7-2)*14</f>
        <v>42</v>
      </c>
      <c r="Q89" s="88"/>
      <c r="R89" s="88">
        <f>VLOOKUP(R7, Note!$A$1:'Note'!$C$25,3,FALSE)+(S7-2)*14</f>
        <v>40</v>
      </c>
      <c r="S89" s="88"/>
      <c r="T89" s="88">
        <f>VLOOKUP(T7, Note!$A$1:'Note'!$C$25,3,FALSE)+(U7-2)*14</f>
        <v>40</v>
      </c>
      <c r="U89" s="88"/>
      <c r="V89" s="88">
        <f>VLOOKUP(V7, Note!$A$1:'Note'!$C$25,3,FALSE)+(W7-2)*14</f>
        <v>40</v>
      </c>
      <c r="W89" s="88"/>
      <c r="X89" s="88">
        <f>VLOOKUP(X7, Note!$A$1:'Note'!$C$25,3,FALSE)+(Y7-2)*14</f>
        <v>38</v>
      </c>
      <c r="Y89" s="88"/>
      <c r="Z89" s="88">
        <f>VLOOKUP(Z7, Note!$A$1:'Note'!$C$25,3,FALSE)+(AA7-2)*14</f>
        <v>40</v>
      </c>
      <c r="AA89" s="88"/>
      <c r="AB89" s="88">
        <f>VLOOKUP(AB7, Note!$A$1:'Note'!$C$25,3,FALSE)+(AC7-2)*14</f>
        <v>42</v>
      </c>
      <c r="AC89" s="88"/>
      <c r="AD89" s="88">
        <f>VLOOKUP(AD7, Note!$A$1:'Note'!$C$25,3,FALSE)+(AE7-2)*14</f>
        <v>44</v>
      </c>
      <c r="AE89" s="88"/>
      <c r="AF89" s="88">
        <f>VLOOKUP(AF7, Note!$A$1:'Note'!$C$25,3,FALSE)+(AG7-2)*14</f>
        <v>40</v>
      </c>
      <c r="AG89" s="88"/>
      <c r="AH89" s="88">
        <f>VLOOKUP(AH7, Note!$A$1:'Note'!$C$25,3,FALSE)+(AI7-2)*14</f>
        <v>38</v>
      </c>
      <c r="AI89" s="88"/>
      <c r="AJ89" s="88">
        <f>VLOOKUP(AJ7, Note!$A$1:'Note'!$C$25,3,FALSE)+(AK7-2)*14</f>
        <v>38</v>
      </c>
      <c r="AK89" s="88"/>
      <c r="AL89" s="88">
        <f>VLOOKUP(AL7, Note!$A$1:'Note'!$C$25,3,FALSE)+(AM7-2)*14</f>
        <v>36</v>
      </c>
      <c r="AM89" s="88"/>
      <c r="AN89" s="88">
        <f>VLOOKUP(AN7, Note!$A$1:'Note'!$C$25,3,FALSE)+(AO7-2)*14</f>
        <v>38</v>
      </c>
      <c r="AO89" s="88"/>
      <c r="AP89" s="68"/>
    </row>
    <row r="90" spans="1:43" x14ac:dyDescent="0.4">
      <c r="C90" s="6" t="str">
        <f t="shared" si="1"/>
        <v>A2</v>
      </c>
      <c r="D90" s="88">
        <f>VLOOKUP(D8, Note!$A$1:'Note'!$C$25,3,FALSE)+(E8-2)*14</f>
        <v>32</v>
      </c>
      <c r="E90" s="88"/>
      <c r="F90" s="88">
        <f>VLOOKUP(F8, Note!$A$1:'Note'!$C$25,3,FALSE)+(G8-2)*14</f>
        <v>36</v>
      </c>
      <c r="G90" s="88"/>
      <c r="H90" s="88">
        <f>VLOOKUP(H8, Note!$A$1:'Note'!$C$25,3,FALSE)+(I8-2)*14</f>
        <v>28</v>
      </c>
      <c r="I90" s="88"/>
      <c r="J90" s="88">
        <f>VLOOKUP(J8, Note!$A$1:'Note'!$C$25,3,FALSE)+(K8-2)*14</f>
        <v>32</v>
      </c>
      <c r="K90" s="88"/>
      <c r="L90" s="88">
        <f>VLOOKUP(L8, Note!$A$1:'Note'!$C$25,3,FALSE)+(M8-2)*14</f>
        <v>28</v>
      </c>
      <c r="M90" s="88"/>
      <c r="N90" s="88">
        <f>VLOOKUP(N8, Note!$A$1:'Note'!$C$25,3,FALSE)+(O8-2)*14</f>
        <v>36</v>
      </c>
      <c r="O90" s="88"/>
      <c r="P90" s="88">
        <f>VLOOKUP(P8, Note!$A$1:'Note'!$C$25,3,FALSE)+(Q8-2)*14</f>
        <v>32</v>
      </c>
      <c r="Q90" s="88"/>
      <c r="R90" s="88">
        <f>VLOOKUP(R8, Note!$A$1:'Note'!$C$25,3,FALSE)+(S8-2)*14</f>
        <v>40</v>
      </c>
      <c r="S90" s="88"/>
      <c r="T90" s="88">
        <f>VLOOKUP(T8, Note!$A$1:'Note'!$C$25,3,FALSE)+(U8-2)*14</f>
        <v>32</v>
      </c>
      <c r="U90" s="88"/>
      <c r="V90" s="88">
        <f>VLOOKUP(V8, Note!$A$1:'Note'!$C$25,3,FALSE)+(W8-2)*14</f>
        <v>36</v>
      </c>
      <c r="W90" s="88"/>
      <c r="X90" s="88">
        <f>VLOOKUP(X8, Note!$A$1:'Note'!$C$25,3,FALSE)+(Y8-2)*14</f>
        <v>28</v>
      </c>
      <c r="Y90" s="88"/>
      <c r="Z90" s="88">
        <f>VLOOKUP(Z8, Note!$A$1:'Note'!$C$25,3,FALSE)+(AA8-2)*14</f>
        <v>36</v>
      </c>
      <c r="AA90" s="88"/>
      <c r="AB90" s="88">
        <f>VLOOKUP(AB8, Note!$A$1:'Note'!$C$25,3,FALSE)+(AC8-2)*14</f>
        <v>32</v>
      </c>
      <c r="AC90" s="88"/>
      <c r="AD90" s="88">
        <f>VLOOKUP(AD8, Note!$A$1:'Note'!$C$25,3,FALSE)+(AE8-2)*14</f>
        <v>34</v>
      </c>
      <c r="AE90" s="88"/>
      <c r="AF90" s="88">
        <f>VLOOKUP(AF8, Note!$A$1:'Note'!$C$25,3,FALSE)+(AG8-2)*14</f>
        <v>36</v>
      </c>
      <c r="AG90" s="88"/>
      <c r="AH90" s="88">
        <f>VLOOKUP(AH8, Note!$A$1:'Note'!$C$25,3,FALSE)+(AI8-2)*14</f>
        <v>28</v>
      </c>
      <c r="AI90" s="88"/>
      <c r="AJ90" s="88">
        <f>VLOOKUP(AJ8, Note!$A$1:'Note'!$C$25,3,FALSE)+(AK8-2)*14</f>
        <v>26</v>
      </c>
      <c r="AK90" s="88"/>
      <c r="AL90" s="88">
        <f>VLOOKUP(AL8, Note!$A$1:'Note'!$C$25,3,FALSE)+(AM8-2)*14</f>
        <v>26</v>
      </c>
      <c r="AM90" s="88"/>
      <c r="AN90" s="88">
        <f>VLOOKUP(AN8, Note!$A$1:'Note'!$C$25,3,FALSE)+(AO8-2)*14</f>
        <v>28</v>
      </c>
      <c r="AO90" s="88"/>
      <c r="AP90" s="68"/>
    </row>
    <row r="91" spans="1:43" x14ac:dyDescent="0.4">
      <c r="C91" s="6" t="str">
        <f t="shared" si="1"/>
        <v>T2</v>
      </c>
      <c r="D91" s="88">
        <f>VLOOKUP(D9, Note!$A$1:'Note'!$C$25,3,FALSE)+(E9-2)*14</f>
        <v>28</v>
      </c>
      <c r="E91" s="88"/>
      <c r="F91" s="88">
        <f>VLOOKUP(F9, Note!$A$1:'Note'!$C$25,3,FALSE)+(G9-2)*14</f>
        <v>32</v>
      </c>
      <c r="G91" s="88"/>
      <c r="H91" s="88">
        <f>VLOOKUP(H9, Note!$A$1:'Note'!$C$25,3,FALSE)+(I9-2)*14</f>
        <v>24</v>
      </c>
      <c r="I91" s="88"/>
      <c r="J91" s="88">
        <f>VLOOKUP(J9, Note!$A$1:'Note'!$C$25,3,FALSE)+(K9-2)*14</f>
        <v>28</v>
      </c>
      <c r="K91" s="88"/>
      <c r="L91" s="88">
        <f>VLOOKUP(L9, Note!$A$1:'Note'!$C$25,3,FALSE)+(M9-2)*14</f>
        <v>24</v>
      </c>
      <c r="M91" s="88"/>
      <c r="N91" s="88">
        <f>VLOOKUP(N9, Note!$A$1:'Note'!$C$25,3,FALSE)+(O9-2)*14</f>
        <v>32</v>
      </c>
      <c r="O91" s="88"/>
      <c r="P91" s="88">
        <f>VLOOKUP(P9, Note!$A$1:'Note'!$C$25,3,FALSE)+(Q9-2)*14</f>
        <v>28</v>
      </c>
      <c r="Q91" s="88"/>
      <c r="R91" s="88">
        <f>VLOOKUP(R9, Note!$A$1:'Note'!$C$25,3,FALSE)+(S9-2)*14</f>
        <v>34</v>
      </c>
      <c r="S91" s="88"/>
      <c r="T91" s="88">
        <f>VLOOKUP(T9, Note!$A$1:'Note'!$C$25,3,FALSE)+(U9-2)*14</f>
        <v>26</v>
      </c>
      <c r="U91" s="88"/>
      <c r="V91" s="88">
        <f>VLOOKUP(V9, Note!$A$1:'Note'!$C$25,3,FALSE)+(W9-2)*14</f>
        <v>32</v>
      </c>
      <c r="W91" s="88"/>
      <c r="X91" s="88">
        <f>VLOOKUP(X9, Note!$A$1:'Note'!$C$25,3,FALSE)+(Y9-2)*14</f>
        <v>24</v>
      </c>
      <c r="Y91" s="88"/>
      <c r="Z91" s="88">
        <f>VLOOKUP(Z9, Note!$A$1:'Note'!$C$25,3,FALSE)+(AA9-2)*14</f>
        <v>32</v>
      </c>
      <c r="AA91" s="88"/>
      <c r="AB91" s="88">
        <f>VLOOKUP(AB9, Note!$A$1:'Note'!$C$25,3,FALSE)+(AC9-2)*14</f>
        <v>28</v>
      </c>
      <c r="AC91" s="88"/>
      <c r="AD91" s="88">
        <f>VLOOKUP(AD9, Note!$A$1:'Note'!$C$25,3,FALSE)+(AE9-2)*14</f>
        <v>24</v>
      </c>
      <c r="AE91" s="88"/>
      <c r="AF91" s="88">
        <f>VLOOKUP(AF9, Note!$A$1:'Note'!$C$25,3,FALSE)+(AG9-2)*14</f>
        <v>22</v>
      </c>
      <c r="AG91" s="88"/>
      <c r="AH91" s="88">
        <f>VLOOKUP(AH9, Note!$A$1:'Note'!$C$25,3,FALSE)+(AI9-2)*14</f>
        <v>20</v>
      </c>
      <c r="AI91" s="88"/>
      <c r="AJ91" s="88">
        <f>VLOOKUP(AJ9, Note!$A$1:'Note'!$C$25,3,FALSE)+(AK9-2)*14</f>
        <v>26</v>
      </c>
      <c r="AK91" s="88"/>
      <c r="AL91" s="88">
        <f>VLOOKUP(AL9, Note!$A$1:'Note'!$C$25,3,FALSE)+(AM9-2)*14</f>
        <v>18</v>
      </c>
      <c r="AM91" s="88"/>
      <c r="AN91" s="88">
        <f>VLOOKUP(AN9, Note!$A$1:'Note'!$C$25,3,FALSE)+(AO9-2)*14</f>
        <v>18</v>
      </c>
      <c r="AO91" s="88"/>
      <c r="AP91" s="68"/>
    </row>
    <row r="92" spans="1:43" x14ac:dyDescent="0.4">
      <c r="C92" s="6" t="str">
        <f t="shared" si="1"/>
        <v>B2</v>
      </c>
      <c r="D92" s="88">
        <f>VLOOKUP(D10, Note!$A$1:'Note'!$C$25,3,FALSE)+(E10-2)*14</f>
        <v>24</v>
      </c>
      <c r="E92" s="88"/>
      <c r="F92" s="88">
        <f>VLOOKUP(F10, Note!$A$1:'Note'!$C$25,3,FALSE)+(G10-2)*14</f>
        <v>18</v>
      </c>
      <c r="G92" s="88"/>
      <c r="H92" s="88">
        <f>VLOOKUP(H10, Note!$A$1:'Note'!$C$25,3,FALSE)+(I10-2)*14</f>
        <v>20</v>
      </c>
      <c r="I92" s="88"/>
      <c r="J92" s="88">
        <f>VLOOKUP(J10, Note!$A$1:'Note'!$C$25,3,FALSE)+(K10-2)*14</f>
        <v>14</v>
      </c>
      <c r="K92" s="88"/>
      <c r="L92" s="88">
        <f>VLOOKUP(L10, Note!$A$1:'Note'!$C$25,3,FALSE)+(M10-2)*14</f>
        <v>20</v>
      </c>
      <c r="M92" s="88"/>
      <c r="N92" s="88">
        <f>VLOOKUP(N10, Note!$A$1:'Note'!$C$25,3,FALSE)+(O10-2)*14</f>
        <v>18</v>
      </c>
      <c r="O92" s="88"/>
      <c r="P92" s="88">
        <f>VLOOKUP(P10, Note!$A$1:'Note'!$C$25,3,FALSE)+(Q10-2)*14</f>
        <v>24</v>
      </c>
      <c r="Q92" s="88"/>
      <c r="R92" s="88">
        <f>VLOOKUP(R10, Note!$A$1:'Note'!$C$25,3,FALSE)+(S10-2)*14</f>
        <v>16</v>
      </c>
      <c r="S92" s="88"/>
      <c r="T92" s="88">
        <f>VLOOKUP(T10, Note!$A$1:'Note'!$C$25,3,FALSE)+(U10-2)*14</f>
        <v>18</v>
      </c>
      <c r="U92" s="88"/>
      <c r="V92" s="88">
        <f>VLOOKUP(V10, Note!$A$1:'Note'!$C$25,3,FALSE)+(W10-2)*14</f>
        <v>18</v>
      </c>
      <c r="W92" s="88"/>
      <c r="X92" s="88">
        <f>VLOOKUP(X10, Note!$A$1:'Note'!$C$25,3,FALSE)+(Y10-2)*14</f>
        <v>20</v>
      </c>
      <c r="Y92" s="88"/>
      <c r="Z92" s="88">
        <f>VLOOKUP(Z10, Note!$A$1:'Note'!$C$25,3,FALSE)+(AA10-2)*14</f>
        <v>18</v>
      </c>
      <c r="AA92" s="88"/>
      <c r="AB92" s="88">
        <f>VLOOKUP(AB10, Note!$A$1:'Note'!$C$25,3,FALSE)+(AC10-2)*14</f>
        <v>24</v>
      </c>
      <c r="AC92" s="88"/>
      <c r="AD92" s="88">
        <f>VLOOKUP(AD10, Note!$A$1:'Note'!$C$25,3,FALSE)+(AE10-2)*14</f>
        <v>16</v>
      </c>
      <c r="AE92" s="88"/>
      <c r="AF92" s="88">
        <f>VLOOKUP(AF10, Note!$A$1:'Note'!$C$25,3,FALSE)+(AG10-2)*14</f>
        <v>18</v>
      </c>
      <c r="AG92" s="88"/>
      <c r="AH92" s="88">
        <f>VLOOKUP(AH10, Note!$A$1:'Note'!$C$25,3,FALSE)+(AI10-2)*14</f>
        <v>20</v>
      </c>
      <c r="AI92" s="88"/>
      <c r="AJ92" s="88">
        <f>VLOOKUP(AJ10, Note!$A$1:'Note'!$C$25,3,FALSE)+(AK10-2)*14</f>
        <v>12</v>
      </c>
      <c r="AK92" s="88"/>
      <c r="AL92" s="88">
        <f>VLOOKUP(AL10, Note!$A$1:'Note'!$C$25,3,FALSE)+(AM10-2)*14</f>
        <v>18</v>
      </c>
      <c r="AM92" s="88"/>
      <c r="AN92" s="88">
        <f>VLOOKUP(AN10, Note!$A$1:'Note'!$C$25,3,FALSE)+(AO10-2)*14</f>
        <v>10</v>
      </c>
      <c r="AO92" s="88"/>
      <c r="AP92" s="68"/>
    </row>
    <row r="93" spans="1:43" x14ac:dyDescent="0.4">
      <c r="I93" s="2"/>
    </row>
  </sheetData>
  <sheetProtection insertColumns="0"/>
  <mergeCells count="883">
    <mergeCell ref="AF18:AG18"/>
    <mergeCell ref="AH18:AI18"/>
    <mergeCell ref="AJ18:AK18"/>
    <mergeCell ref="AL18:AM18"/>
    <mergeCell ref="AN18:AO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L16:AM16"/>
    <mergeCell ref="AN16:AO16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F15:AG15"/>
    <mergeCell ref="AH15:AI15"/>
    <mergeCell ref="AJ15:AK15"/>
    <mergeCell ref="AL15:AM15"/>
    <mergeCell ref="AN15:AO15"/>
    <mergeCell ref="D16:E16"/>
    <mergeCell ref="D17:E17"/>
    <mergeCell ref="D18:E18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3:AG13"/>
    <mergeCell ref="AH13:AI13"/>
    <mergeCell ref="AJ13:AK13"/>
    <mergeCell ref="AL13:AM13"/>
    <mergeCell ref="AN13:AO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1:AG11"/>
    <mergeCell ref="AH11:AI11"/>
    <mergeCell ref="AJ11:AK11"/>
    <mergeCell ref="AL11:AM11"/>
    <mergeCell ref="AN11:AO11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F53:G53"/>
    <mergeCell ref="H53:I53"/>
    <mergeCell ref="J53:K53"/>
    <mergeCell ref="L53:M53"/>
    <mergeCell ref="D11:E11"/>
    <mergeCell ref="F11:G11"/>
    <mergeCell ref="H11:I11"/>
    <mergeCell ref="J11:K11"/>
    <mergeCell ref="L11:M11"/>
    <mergeCell ref="D13:E13"/>
    <mergeCell ref="F13:G13"/>
    <mergeCell ref="H13:I13"/>
    <mergeCell ref="J13:K13"/>
    <mergeCell ref="L13:M13"/>
    <mergeCell ref="D15:E15"/>
    <mergeCell ref="F15:G15"/>
    <mergeCell ref="H15:I15"/>
    <mergeCell ref="J15:K15"/>
    <mergeCell ref="L15:M15"/>
    <mergeCell ref="F18:G18"/>
    <mergeCell ref="H18:I18"/>
    <mergeCell ref="J18:K18"/>
    <mergeCell ref="L18:M18"/>
    <mergeCell ref="AL53:AM53"/>
    <mergeCell ref="B54:C54"/>
    <mergeCell ref="D54:E54"/>
    <mergeCell ref="F54:G54"/>
    <mergeCell ref="H54:I54"/>
    <mergeCell ref="J54:K54"/>
    <mergeCell ref="L54:M54"/>
    <mergeCell ref="N54:O54"/>
    <mergeCell ref="P54:Q54"/>
    <mergeCell ref="R54:S54"/>
    <mergeCell ref="Z53:AA53"/>
    <mergeCell ref="AB53:AC53"/>
    <mergeCell ref="AD53:AE53"/>
    <mergeCell ref="AF53:AG53"/>
    <mergeCell ref="AH53:AI53"/>
    <mergeCell ref="AJ53:AK53"/>
    <mergeCell ref="N53:O53"/>
    <mergeCell ref="P53:Q53"/>
    <mergeCell ref="R53:S53"/>
    <mergeCell ref="T53:U53"/>
    <mergeCell ref="V53:W53"/>
    <mergeCell ref="X53:Y53"/>
    <mergeCell ref="B53:C53"/>
    <mergeCell ref="D53:E53"/>
    <mergeCell ref="AF54:AG54"/>
    <mergeCell ref="AH54:AI54"/>
    <mergeCell ref="AJ54:AK54"/>
    <mergeCell ref="AL54:AM54"/>
    <mergeCell ref="B55:C55"/>
    <mergeCell ref="D55:E55"/>
    <mergeCell ref="F55:G55"/>
    <mergeCell ref="H55:I55"/>
    <mergeCell ref="J55:K55"/>
    <mergeCell ref="L55:M55"/>
    <mergeCell ref="T54:U54"/>
    <mergeCell ref="V54:W54"/>
    <mergeCell ref="X54:Y54"/>
    <mergeCell ref="Z54:AA54"/>
    <mergeCell ref="AB54:AC54"/>
    <mergeCell ref="AD54:AE54"/>
    <mergeCell ref="AL55:AM55"/>
    <mergeCell ref="Z55:AA55"/>
    <mergeCell ref="AB55:AC55"/>
    <mergeCell ref="AD55:AE55"/>
    <mergeCell ref="AF55:AG55"/>
    <mergeCell ref="AH55:AI55"/>
    <mergeCell ref="AJ55:AK55"/>
    <mergeCell ref="N55:O55"/>
    <mergeCell ref="P55:Q55"/>
    <mergeCell ref="R55:S55"/>
    <mergeCell ref="T55:U55"/>
    <mergeCell ref="V55:W55"/>
    <mergeCell ref="X55:Y55"/>
    <mergeCell ref="AF57:AG57"/>
    <mergeCell ref="AH57:AI57"/>
    <mergeCell ref="AJ57:AK57"/>
    <mergeCell ref="AL57:AM57"/>
    <mergeCell ref="Z57:AA57"/>
    <mergeCell ref="AB57:AC57"/>
    <mergeCell ref="AD57:AE57"/>
    <mergeCell ref="AF56:AG56"/>
    <mergeCell ref="AH56:AI56"/>
    <mergeCell ref="AJ56:AK56"/>
    <mergeCell ref="AL56:AM56"/>
    <mergeCell ref="P56:Q56"/>
    <mergeCell ref="R56:S56"/>
    <mergeCell ref="T56:U56"/>
    <mergeCell ref="V56:W56"/>
    <mergeCell ref="X56:Y56"/>
    <mergeCell ref="Z56:AA56"/>
    <mergeCell ref="P57:Q57"/>
    <mergeCell ref="R57:S57"/>
    <mergeCell ref="B58:C58"/>
    <mergeCell ref="D58:E58"/>
    <mergeCell ref="F58:G58"/>
    <mergeCell ref="H58:I58"/>
    <mergeCell ref="J58:K58"/>
    <mergeCell ref="L58:M58"/>
    <mergeCell ref="T57:U57"/>
    <mergeCell ref="V57:W57"/>
    <mergeCell ref="X57:Y57"/>
    <mergeCell ref="B57:C57"/>
    <mergeCell ref="D57:E57"/>
    <mergeCell ref="F57:G57"/>
    <mergeCell ref="H57:I57"/>
    <mergeCell ref="J57:K57"/>
    <mergeCell ref="L57:M57"/>
    <mergeCell ref="N57:O57"/>
    <mergeCell ref="AL58:AM58"/>
    <mergeCell ref="B60:C60"/>
    <mergeCell ref="D60:E60"/>
    <mergeCell ref="F60:G60"/>
    <mergeCell ref="H60:I60"/>
    <mergeCell ref="J60:K60"/>
    <mergeCell ref="L60:M60"/>
    <mergeCell ref="N60:O60"/>
    <mergeCell ref="P60:Q60"/>
    <mergeCell ref="R60:S60"/>
    <mergeCell ref="Z58:AA58"/>
    <mergeCell ref="AB58:AC58"/>
    <mergeCell ref="AD58:AE58"/>
    <mergeCell ref="AF58:AG58"/>
    <mergeCell ref="AH58:AI58"/>
    <mergeCell ref="AJ58:AK58"/>
    <mergeCell ref="N58:O58"/>
    <mergeCell ref="P58:Q58"/>
    <mergeCell ref="R58:S58"/>
    <mergeCell ref="T58:U58"/>
    <mergeCell ref="V58:W58"/>
    <mergeCell ref="X58:Y58"/>
    <mergeCell ref="T59:U59"/>
    <mergeCell ref="V59:W59"/>
    <mergeCell ref="D84:E84"/>
    <mergeCell ref="F84:G84"/>
    <mergeCell ref="H84:I84"/>
    <mergeCell ref="J84:K84"/>
    <mergeCell ref="L84:M84"/>
    <mergeCell ref="N84:O84"/>
    <mergeCell ref="T60:U60"/>
    <mergeCell ref="V60:W60"/>
    <mergeCell ref="X60:Y60"/>
    <mergeCell ref="R80:S80"/>
    <mergeCell ref="T80:U80"/>
    <mergeCell ref="V80:W80"/>
    <mergeCell ref="T74:U74"/>
    <mergeCell ref="V74:W74"/>
    <mergeCell ref="X74:Y74"/>
    <mergeCell ref="AB84:AC84"/>
    <mergeCell ref="AD84:AE84"/>
    <mergeCell ref="AF84:AG84"/>
    <mergeCell ref="AH84:AI84"/>
    <mergeCell ref="AJ84:AK84"/>
    <mergeCell ref="AL84:AM84"/>
    <mergeCell ref="P84:Q84"/>
    <mergeCell ref="R84:S84"/>
    <mergeCell ref="T84:U84"/>
    <mergeCell ref="V84:W84"/>
    <mergeCell ref="X84:Y84"/>
    <mergeCell ref="Z84:AA84"/>
    <mergeCell ref="AH85:AI85"/>
    <mergeCell ref="AJ85:AK85"/>
    <mergeCell ref="AL85:AM85"/>
    <mergeCell ref="P85:Q85"/>
    <mergeCell ref="R85:S85"/>
    <mergeCell ref="T85:U85"/>
    <mergeCell ref="V85:W85"/>
    <mergeCell ref="X85:Y85"/>
    <mergeCell ref="Z85:AA85"/>
    <mergeCell ref="D86:E86"/>
    <mergeCell ref="F86:G86"/>
    <mergeCell ref="H86:I86"/>
    <mergeCell ref="J86:K86"/>
    <mergeCell ref="L86:M86"/>
    <mergeCell ref="N86:O86"/>
    <mergeCell ref="AB85:AC85"/>
    <mergeCell ref="AD85:AE85"/>
    <mergeCell ref="AF85:AG85"/>
    <mergeCell ref="D85:E85"/>
    <mergeCell ref="F85:G85"/>
    <mergeCell ref="H85:I85"/>
    <mergeCell ref="J85:K85"/>
    <mergeCell ref="L85:M85"/>
    <mergeCell ref="N85:O85"/>
    <mergeCell ref="AB86:AC86"/>
    <mergeCell ref="AD86:AE86"/>
    <mergeCell ref="AF86:AG86"/>
    <mergeCell ref="AH86:AI86"/>
    <mergeCell ref="AJ86:AK86"/>
    <mergeCell ref="AL86:AM86"/>
    <mergeCell ref="P86:Q86"/>
    <mergeCell ref="R86:S86"/>
    <mergeCell ref="T86:U86"/>
    <mergeCell ref="V86:W86"/>
    <mergeCell ref="X86:Y86"/>
    <mergeCell ref="Z86:AA86"/>
    <mergeCell ref="AH87:AI87"/>
    <mergeCell ref="AJ87:AK87"/>
    <mergeCell ref="AL87:AM87"/>
    <mergeCell ref="P87:Q87"/>
    <mergeCell ref="R87:S87"/>
    <mergeCell ref="T87:U87"/>
    <mergeCell ref="V87:W87"/>
    <mergeCell ref="X87:Y87"/>
    <mergeCell ref="Z87:AA87"/>
    <mergeCell ref="D88:E88"/>
    <mergeCell ref="F88:G88"/>
    <mergeCell ref="H88:I88"/>
    <mergeCell ref="J88:K88"/>
    <mergeCell ref="L88:M88"/>
    <mergeCell ref="N88:O88"/>
    <mergeCell ref="AB87:AC87"/>
    <mergeCell ref="AD87:AE87"/>
    <mergeCell ref="AF87:AG87"/>
    <mergeCell ref="D87:E87"/>
    <mergeCell ref="F87:G87"/>
    <mergeCell ref="H87:I87"/>
    <mergeCell ref="J87:K87"/>
    <mergeCell ref="L87:M87"/>
    <mergeCell ref="N87:O87"/>
    <mergeCell ref="AD88:AE88"/>
    <mergeCell ref="AF88:AG88"/>
    <mergeCell ref="AH88:AI88"/>
    <mergeCell ref="AJ88:AK88"/>
    <mergeCell ref="AL88:AM88"/>
    <mergeCell ref="P88:Q88"/>
    <mergeCell ref="R88:S88"/>
    <mergeCell ref="T88:U88"/>
    <mergeCell ref="V88:W88"/>
    <mergeCell ref="X88:Y88"/>
    <mergeCell ref="Z88:AA88"/>
    <mergeCell ref="P89:Q89"/>
    <mergeCell ref="R89:S89"/>
    <mergeCell ref="T89:U89"/>
    <mergeCell ref="V89:W89"/>
    <mergeCell ref="X89:Y89"/>
    <mergeCell ref="Z89:AA89"/>
    <mergeCell ref="D89:E89"/>
    <mergeCell ref="F89:G89"/>
    <mergeCell ref="H89:I89"/>
    <mergeCell ref="J89:K89"/>
    <mergeCell ref="L89:M89"/>
    <mergeCell ref="N89:O89"/>
    <mergeCell ref="D91:E91"/>
    <mergeCell ref="F91:G91"/>
    <mergeCell ref="H91:I91"/>
    <mergeCell ref="J91:K91"/>
    <mergeCell ref="L91:M91"/>
    <mergeCell ref="N91:O91"/>
    <mergeCell ref="AB90:AC90"/>
    <mergeCell ref="AD90:AE90"/>
    <mergeCell ref="AF90:AG90"/>
    <mergeCell ref="P90:Q90"/>
    <mergeCell ref="R90:S90"/>
    <mergeCell ref="T90:U90"/>
    <mergeCell ref="V90:W90"/>
    <mergeCell ref="X90:Y90"/>
    <mergeCell ref="Z90:AA90"/>
    <mergeCell ref="D90:E90"/>
    <mergeCell ref="F90:G90"/>
    <mergeCell ref="H90:I90"/>
    <mergeCell ref="J90:K90"/>
    <mergeCell ref="L90:M90"/>
    <mergeCell ref="N90:O90"/>
    <mergeCell ref="H92:I92"/>
    <mergeCell ref="J92:K92"/>
    <mergeCell ref="L92:M92"/>
    <mergeCell ref="N92:O92"/>
    <mergeCell ref="AB91:AC91"/>
    <mergeCell ref="AD91:AE91"/>
    <mergeCell ref="AF91:AG91"/>
    <mergeCell ref="AH91:AI91"/>
    <mergeCell ref="AJ91:AK91"/>
    <mergeCell ref="P91:Q91"/>
    <mergeCell ref="R91:S91"/>
    <mergeCell ref="T91:U91"/>
    <mergeCell ref="V91:W91"/>
    <mergeCell ref="X91:Y91"/>
    <mergeCell ref="Z91:AA91"/>
    <mergeCell ref="AN53:AO53"/>
    <mergeCell ref="AN54:AO54"/>
    <mergeCell ref="AN55:AO55"/>
    <mergeCell ref="AN57:AO57"/>
    <mergeCell ref="AN58:AO58"/>
    <mergeCell ref="AN60:AO60"/>
    <mergeCell ref="AN56:AO56"/>
    <mergeCell ref="AB92:AC92"/>
    <mergeCell ref="AD92:AE92"/>
    <mergeCell ref="AF92:AG92"/>
    <mergeCell ref="AH92:AI92"/>
    <mergeCell ref="AJ92:AK92"/>
    <mergeCell ref="AL92:AM92"/>
    <mergeCell ref="AL91:AM91"/>
    <mergeCell ref="AH90:AI90"/>
    <mergeCell ref="AJ90:AK90"/>
    <mergeCell ref="AL90:AM90"/>
    <mergeCell ref="AB89:AC89"/>
    <mergeCell ref="AD89:AE89"/>
    <mergeCell ref="AF89:AG89"/>
    <mergeCell ref="AH89:AI89"/>
    <mergeCell ref="AJ89:AK89"/>
    <mergeCell ref="AL89:AM89"/>
    <mergeCell ref="AB88:AC88"/>
    <mergeCell ref="AN90:AO90"/>
    <mergeCell ref="AN91:AO91"/>
    <mergeCell ref="AN92:AO92"/>
    <mergeCell ref="B62:C62"/>
    <mergeCell ref="D62:E62"/>
    <mergeCell ref="F62:G62"/>
    <mergeCell ref="H62:I62"/>
    <mergeCell ref="J62:K62"/>
    <mergeCell ref="L62:M62"/>
    <mergeCell ref="N62:O62"/>
    <mergeCell ref="AN84:AO84"/>
    <mergeCell ref="AN85:AO85"/>
    <mergeCell ref="AN86:AO86"/>
    <mergeCell ref="AN87:AO87"/>
    <mergeCell ref="AN88:AO88"/>
    <mergeCell ref="AN89:AO89"/>
    <mergeCell ref="P92:Q92"/>
    <mergeCell ref="R92:S92"/>
    <mergeCell ref="T92:U92"/>
    <mergeCell ref="V92:W92"/>
    <mergeCell ref="X92:Y92"/>
    <mergeCell ref="Z92:AA92"/>
    <mergeCell ref="D92:E92"/>
    <mergeCell ref="F92:G92"/>
    <mergeCell ref="AD62:AE62"/>
    <mergeCell ref="AF62:AG62"/>
    <mergeCell ref="AH62:AI62"/>
    <mergeCell ref="AJ62:AK62"/>
    <mergeCell ref="AL62:AM62"/>
    <mergeCell ref="P62:Q62"/>
    <mergeCell ref="R62:S62"/>
    <mergeCell ref="T62:U62"/>
    <mergeCell ref="V62:W62"/>
    <mergeCell ref="X62:Y62"/>
    <mergeCell ref="Z62:AA62"/>
    <mergeCell ref="AJ67:AK67"/>
    <mergeCell ref="AL67:AM67"/>
    <mergeCell ref="AN67:AO67"/>
    <mergeCell ref="B73:C73"/>
    <mergeCell ref="D73:E73"/>
    <mergeCell ref="F73:G73"/>
    <mergeCell ref="H73:I73"/>
    <mergeCell ref="J73:K73"/>
    <mergeCell ref="T67:U67"/>
    <mergeCell ref="V67:W67"/>
    <mergeCell ref="X67:Y67"/>
    <mergeCell ref="Z67:AA67"/>
    <mergeCell ref="AB67:AC67"/>
    <mergeCell ref="AD67:AE67"/>
    <mergeCell ref="B67:C67"/>
    <mergeCell ref="D67:E67"/>
    <mergeCell ref="F67:G67"/>
    <mergeCell ref="H67:I67"/>
    <mergeCell ref="J67:K67"/>
    <mergeCell ref="L67:M67"/>
    <mergeCell ref="N67:O67"/>
    <mergeCell ref="P67:Q67"/>
    <mergeCell ref="R67:S67"/>
    <mergeCell ref="AN73:AO73"/>
    <mergeCell ref="B78:C78"/>
    <mergeCell ref="D78:E78"/>
    <mergeCell ref="F78:G78"/>
    <mergeCell ref="H78:I78"/>
    <mergeCell ref="J78:K78"/>
    <mergeCell ref="L78:M78"/>
    <mergeCell ref="N78:O78"/>
    <mergeCell ref="X73:Y73"/>
    <mergeCell ref="Z73:AA73"/>
    <mergeCell ref="B77:C77"/>
    <mergeCell ref="D77:E77"/>
    <mergeCell ref="F77:G77"/>
    <mergeCell ref="H77:I77"/>
    <mergeCell ref="J77:K77"/>
    <mergeCell ref="L77:M77"/>
    <mergeCell ref="N77:O77"/>
    <mergeCell ref="B74:C74"/>
    <mergeCell ref="D74:E74"/>
    <mergeCell ref="F74:G74"/>
    <mergeCell ref="H74:I74"/>
    <mergeCell ref="J74:K74"/>
    <mergeCell ref="L74:M74"/>
    <mergeCell ref="N74:O74"/>
    <mergeCell ref="R74:S74"/>
    <mergeCell ref="AB73:AC73"/>
    <mergeCell ref="AD73:AE73"/>
    <mergeCell ref="AF73:AG73"/>
    <mergeCell ref="AH73:AI73"/>
    <mergeCell ref="L73:M73"/>
    <mergeCell ref="N73:O73"/>
    <mergeCell ref="P73:Q73"/>
    <mergeCell ref="R73:S73"/>
    <mergeCell ref="T73:U73"/>
    <mergeCell ref="V73:W73"/>
    <mergeCell ref="AN78:AO78"/>
    <mergeCell ref="B79:C79"/>
    <mergeCell ref="D79:E79"/>
    <mergeCell ref="F79:G79"/>
    <mergeCell ref="H79:I79"/>
    <mergeCell ref="J79:K79"/>
    <mergeCell ref="L79:M79"/>
    <mergeCell ref="N79:O79"/>
    <mergeCell ref="P79:Q79"/>
    <mergeCell ref="R79:S79"/>
    <mergeCell ref="AB78:AC78"/>
    <mergeCell ref="AD78:AE78"/>
    <mergeCell ref="AF78:AG78"/>
    <mergeCell ref="AH78:AI78"/>
    <mergeCell ref="AJ78:AK78"/>
    <mergeCell ref="AL78:AM78"/>
    <mergeCell ref="P78:Q78"/>
    <mergeCell ref="R78:S78"/>
    <mergeCell ref="T78:U78"/>
    <mergeCell ref="V78:W78"/>
    <mergeCell ref="X78:Y78"/>
    <mergeCell ref="Z78:AA78"/>
    <mergeCell ref="AJ79:AK79"/>
    <mergeCell ref="AL79:AM79"/>
    <mergeCell ref="AN79:AO79"/>
    <mergeCell ref="B80:C80"/>
    <mergeCell ref="D80:E80"/>
    <mergeCell ref="F80:G80"/>
    <mergeCell ref="H80:I80"/>
    <mergeCell ref="J80:K80"/>
    <mergeCell ref="T79:U79"/>
    <mergeCell ref="V79:W79"/>
    <mergeCell ref="X79:Y79"/>
    <mergeCell ref="Z79:AA79"/>
    <mergeCell ref="AB79:AC79"/>
    <mergeCell ref="AD79:AE79"/>
    <mergeCell ref="AJ80:AK80"/>
    <mergeCell ref="AL80:AM80"/>
    <mergeCell ref="AN80:AO80"/>
    <mergeCell ref="X80:Y80"/>
    <mergeCell ref="Z80:AA80"/>
    <mergeCell ref="AB80:AC80"/>
    <mergeCell ref="AD80:AE80"/>
    <mergeCell ref="AF80:AG80"/>
    <mergeCell ref="AH80:AI80"/>
    <mergeCell ref="L80:M80"/>
    <mergeCell ref="N80:O80"/>
    <mergeCell ref="P80:Q80"/>
    <mergeCell ref="AF79:AG79"/>
    <mergeCell ref="AH79:AI79"/>
    <mergeCell ref="AN77:AO77"/>
    <mergeCell ref="B76:C76"/>
    <mergeCell ref="D76:E76"/>
    <mergeCell ref="F76:G76"/>
    <mergeCell ref="H76:I76"/>
    <mergeCell ref="J76:K76"/>
    <mergeCell ref="L76:M76"/>
    <mergeCell ref="N76:O76"/>
    <mergeCell ref="P76:Q76"/>
    <mergeCell ref="R76:S76"/>
    <mergeCell ref="AB77:AC77"/>
    <mergeCell ref="AD77:AE77"/>
    <mergeCell ref="AF77:AG77"/>
    <mergeCell ref="AH77:AI77"/>
    <mergeCell ref="AJ77:AK77"/>
    <mergeCell ref="AL77:AM77"/>
    <mergeCell ref="P77:Q77"/>
    <mergeCell ref="R77:S77"/>
    <mergeCell ref="T77:U77"/>
    <mergeCell ref="V77:W77"/>
    <mergeCell ref="X77:Y77"/>
    <mergeCell ref="Z77:AA77"/>
    <mergeCell ref="AF76:AG76"/>
    <mergeCell ref="AH76:AI76"/>
    <mergeCell ref="AJ76:AK76"/>
    <mergeCell ref="AL76:AM76"/>
    <mergeCell ref="AN76:AO76"/>
    <mergeCell ref="B75:C75"/>
    <mergeCell ref="D75:E75"/>
    <mergeCell ref="F75:G75"/>
    <mergeCell ref="H75:I75"/>
    <mergeCell ref="J75:K75"/>
    <mergeCell ref="T76:U76"/>
    <mergeCell ref="V76:W76"/>
    <mergeCell ref="X76:Y76"/>
    <mergeCell ref="Z76:AA76"/>
    <mergeCell ref="AB76:AC76"/>
    <mergeCell ref="AD76:AE76"/>
    <mergeCell ref="AJ75:AK75"/>
    <mergeCell ref="AL75:AM75"/>
    <mergeCell ref="AN75:AO75"/>
    <mergeCell ref="X75:Y75"/>
    <mergeCell ref="Z75:AA75"/>
    <mergeCell ref="AB75:AC75"/>
    <mergeCell ref="AD75:AE75"/>
    <mergeCell ref="AF75:AG75"/>
    <mergeCell ref="AH75:AI75"/>
    <mergeCell ref="L75:M75"/>
    <mergeCell ref="N75:O75"/>
    <mergeCell ref="P75:Q75"/>
    <mergeCell ref="R75:S75"/>
    <mergeCell ref="T75:U75"/>
    <mergeCell ref="V75:W75"/>
    <mergeCell ref="AN74:AO74"/>
    <mergeCell ref="B72:C72"/>
    <mergeCell ref="D72:E72"/>
    <mergeCell ref="F72:G72"/>
    <mergeCell ref="H72:I72"/>
    <mergeCell ref="J72:K72"/>
    <mergeCell ref="L72:M72"/>
    <mergeCell ref="N72:O72"/>
    <mergeCell ref="P72:Q72"/>
    <mergeCell ref="R72:S72"/>
    <mergeCell ref="AB74:AC74"/>
    <mergeCell ref="AD74:AE74"/>
    <mergeCell ref="AF74:AG74"/>
    <mergeCell ref="AH74:AI74"/>
    <mergeCell ref="AJ74:AK74"/>
    <mergeCell ref="AL74:AM74"/>
    <mergeCell ref="P74:Q74"/>
    <mergeCell ref="Z74:AA74"/>
    <mergeCell ref="AJ73:AK73"/>
    <mergeCell ref="AL73:AM73"/>
    <mergeCell ref="AF72:AG72"/>
    <mergeCell ref="AH72:AI72"/>
    <mergeCell ref="AJ72:AK72"/>
    <mergeCell ref="AL72:AM72"/>
    <mergeCell ref="AN72:AO72"/>
    <mergeCell ref="B71:C71"/>
    <mergeCell ref="D71:E71"/>
    <mergeCell ref="F71:G71"/>
    <mergeCell ref="H71:I71"/>
    <mergeCell ref="J71:K71"/>
    <mergeCell ref="T72:U72"/>
    <mergeCell ref="V72:W72"/>
    <mergeCell ref="X72:Y72"/>
    <mergeCell ref="Z72:AA72"/>
    <mergeCell ref="AB72:AC72"/>
    <mergeCell ref="AD72:AE72"/>
    <mergeCell ref="AJ71:AK71"/>
    <mergeCell ref="AL71:AM71"/>
    <mergeCell ref="AN71:AO71"/>
    <mergeCell ref="AB71:AC71"/>
    <mergeCell ref="AD71:AE71"/>
    <mergeCell ref="B70:C70"/>
    <mergeCell ref="D70:E70"/>
    <mergeCell ref="F70:G70"/>
    <mergeCell ref="H70:I70"/>
    <mergeCell ref="J70:K70"/>
    <mergeCell ref="L70:M70"/>
    <mergeCell ref="N70:O70"/>
    <mergeCell ref="X71:Y71"/>
    <mergeCell ref="Z71:AA71"/>
    <mergeCell ref="AH71:AI71"/>
    <mergeCell ref="L71:M71"/>
    <mergeCell ref="N71:O71"/>
    <mergeCell ref="P71:Q71"/>
    <mergeCell ref="R71:S71"/>
    <mergeCell ref="T71:U71"/>
    <mergeCell ref="V71:W71"/>
    <mergeCell ref="AN70:AO70"/>
    <mergeCell ref="AB70:AC70"/>
    <mergeCell ref="AD70:AE70"/>
    <mergeCell ref="AF70:AG70"/>
    <mergeCell ref="AH70:AI70"/>
    <mergeCell ref="AJ70:AK70"/>
    <mergeCell ref="AL70:AM70"/>
    <mergeCell ref="P70:Q70"/>
    <mergeCell ref="R70:S70"/>
    <mergeCell ref="T70:U70"/>
    <mergeCell ref="V70:W70"/>
    <mergeCell ref="X70:Y70"/>
    <mergeCell ref="Z70:AA70"/>
    <mergeCell ref="D69:E69"/>
    <mergeCell ref="F69:G69"/>
    <mergeCell ref="H69:I69"/>
    <mergeCell ref="J69:K69"/>
    <mergeCell ref="L69:M69"/>
    <mergeCell ref="N69:O69"/>
    <mergeCell ref="P69:Q69"/>
    <mergeCell ref="R69:S69"/>
    <mergeCell ref="AF71:AG71"/>
    <mergeCell ref="AF69:AG69"/>
    <mergeCell ref="AH69:AI69"/>
    <mergeCell ref="AJ69:AK69"/>
    <mergeCell ref="AL69:AM69"/>
    <mergeCell ref="AN69:AO69"/>
    <mergeCell ref="B68:C68"/>
    <mergeCell ref="D68:E68"/>
    <mergeCell ref="F68:G68"/>
    <mergeCell ref="H68:I68"/>
    <mergeCell ref="J68:K68"/>
    <mergeCell ref="T69:U69"/>
    <mergeCell ref="V69:W69"/>
    <mergeCell ref="X69:Y69"/>
    <mergeCell ref="Z69:AA69"/>
    <mergeCell ref="AB69:AC69"/>
    <mergeCell ref="AD69:AE69"/>
    <mergeCell ref="AJ68:AK68"/>
    <mergeCell ref="AL68:AM68"/>
    <mergeCell ref="AN68:AO68"/>
    <mergeCell ref="AB68:AC68"/>
    <mergeCell ref="AD68:AE68"/>
    <mergeCell ref="AF68:AG68"/>
    <mergeCell ref="AH68:AI68"/>
    <mergeCell ref="B69:C69"/>
    <mergeCell ref="B66:C66"/>
    <mergeCell ref="D66:E66"/>
    <mergeCell ref="F66:G66"/>
    <mergeCell ref="H66:I66"/>
    <mergeCell ref="J66:K66"/>
    <mergeCell ref="L66:M66"/>
    <mergeCell ref="N66:O66"/>
    <mergeCell ref="X68:Y68"/>
    <mergeCell ref="Z68:AA68"/>
    <mergeCell ref="L68:M68"/>
    <mergeCell ref="N68:O68"/>
    <mergeCell ref="P68:Q68"/>
    <mergeCell ref="R68:S68"/>
    <mergeCell ref="T68:U68"/>
    <mergeCell ref="V68:W68"/>
    <mergeCell ref="AF67:AG67"/>
    <mergeCell ref="AH67:AI67"/>
    <mergeCell ref="AN66:AO66"/>
    <mergeCell ref="B65:C65"/>
    <mergeCell ref="D65:E65"/>
    <mergeCell ref="F65:G65"/>
    <mergeCell ref="H65:I65"/>
    <mergeCell ref="J65:K65"/>
    <mergeCell ref="L65:M65"/>
    <mergeCell ref="N65:O65"/>
    <mergeCell ref="P65:Q65"/>
    <mergeCell ref="R65:S65"/>
    <mergeCell ref="AB66:AC66"/>
    <mergeCell ref="AD66:AE66"/>
    <mergeCell ref="AF66:AG66"/>
    <mergeCell ref="AH66:AI66"/>
    <mergeCell ref="AJ66:AK66"/>
    <mergeCell ref="AL66:AM66"/>
    <mergeCell ref="P66:Q66"/>
    <mergeCell ref="R66:S66"/>
    <mergeCell ref="T66:U66"/>
    <mergeCell ref="V66:W66"/>
    <mergeCell ref="X66:Y66"/>
    <mergeCell ref="Z66:AA66"/>
    <mergeCell ref="AF65:AG65"/>
    <mergeCell ref="AH65:AI65"/>
    <mergeCell ref="AJ65:AK65"/>
    <mergeCell ref="AL65:AM65"/>
    <mergeCell ref="AN65:AO65"/>
    <mergeCell ref="B64:C64"/>
    <mergeCell ref="D64:E64"/>
    <mergeCell ref="F64:G64"/>
    <mergeCell ref="H64:I64"/>
    <mergeCell ref="J64:K64"/>
    <mergeCell ref="T65:U65"/>
    <mergeCell ref="V65:W65"/>
    <mergeCell ref="X65:Y65"/>
    <mergeCell ref="Z65:AA65"/>
    <mergeCell ref="AB65:AC65"/>
    <mergeCell ref="AD65:AE65"/>
    <mergeCell ref="AJ64:AK64"/>
    <mergeCell ref="AL64:AM64"/>
    <mergeCell ref="AN64:AO64"/>
    <mergeCell ref="AB64:AC64"/>
    <mergeCell ref="AD64:AE64"/>
    <mergeCell ref="AF64:AG64"/>
    <mergeCell ref="AH64:AI64"/>
    <mergeCell ref="B63:C63"/>
    <mergeCell ref="D63:E63"/>
    <mergeCell ref="F63:G63"/>
    <mergeCell ref="H63:I63"/>
    <mergeCell ref="J63:K63"/>
    <mergeCell ref="L63:M63"/>
    <mergeCell ref="N63:O63"/>
    <mergeCell ref="X64:Y64"/>
    <mergeCell ref="Z64:AA64"/>
    <mergeCell ref="L64:M64"/>
    <mergeCell ref="N64:O64"/>
    <mergeCell ref="P64:Q64"/>
    <mergeCell ref="R64:S64"/>
    <mergeCell ref="T64:U64"/>
    <mergeCell ref="V64:W64"/>
    <mergeCell ref="AN63:AO63"/>
    <mergeCell ref="B61:C61"/>
    <mergeCell ref="D61:E61"/>
    <mergeCell ref="F61:G61"/>
    <mergeCell ref="H61:I61"/>
    <mergeCell ref="J61:K61"/>
    <mergeCell ref="L61:M61"/>
    <mergeCell ref="N61:O61"/>
    <mergeCell ref="P61:Q61"/>
    <mergeCell ref="R61:S61"/>
    <mergeCell ref="AB63:AC63"/>
    <mergeCell ref="AD63:AE63"/>
    <mergeCell ref="AF63:AG63"/>
    <mergeCell ref="AH63:AI63"/>
    <mergeCell ref="AJ63:AK63"/>
    <mergeCell ref="AL63:AM63"/>
    <mergeCell ref="P63:Q63"/>
    <mergeCell ref="R63:S63"/>
    <mergeCell ref="T63:U63"/>
    <mergeCell ref="V63:W63"/>
    <mergeCell ref="X63:Y63"/>
    <mergeCell ref="Z63:AA63"/>
    <mergeCell ref="AN62:AO62"/>
    <mergeCell ref="AB62:AC62"/>
    <mergeCell ref="B59:C59"/>
    <mergeCell ref="D59:E59"/>
    <mergeCell ref="F59:G59"/>
    <mergeCell ref="H59:I59"/>
    <mergeCell ref="J59:K59"/>
    <mergeCell ref="T61:U61"/>
    <mergeCell ref="V61:W61"/>
    <mergeCell ref="X61:Y61"/>
    <mergeCell ref="Z61:AA61"/>
    <mergeCell ref="Z60:AA60"/>
    <mergeCell ref="L59:M59"/>
    <mergeCell ref="N59:O59"/>
    <mergeCell ref="P59:Q59"/>
    <mergeCell ref="R59:S59"/>
    <mergeCell ref="AF61:AG61"/>
    <mergeCell ref="AH61:AI61"/>
    <mergeCell ref="AJ61:AK61"/>
    <mergeCell ref="AJ59:AK59"/>
    <mergeCell ref="AL59:AM59"/>
    <mergeCell ref="AN59:AO59"/>
    <mergeCell ref="X59:Y59"/>
    <mergeCell ref="Z59:AA59"/>
    <mergeCell ref="AB59:AC59"/>
    <mergeCell ref="AD59:AE59"/>
    <mergeCell ref="AF59:AG59"/>
    <mergeCell ref="AH59:AI59"/>
    <mergeCell ref="AL61:AM61"/>
    <mergeCell ref="AN61:AO61"/>
    <mergeCell ref="AB61:AC61"/>
    <mergeCell ref="AD61:AE61"/>
    <mergeCell ref="AF60:AG60"/>
    <mergeCell ref="AH60:AI60"/>
    <mergeCell ref="AJ60:AK60"/>
    <mergeCell ref="AL60:AM60"/>
    <mergeCell ref="AB60:AC60"/>
    <mergeCell ref="AD60:AE60"/>
    <mergeCell ref="N56:O56"/>
    <mergeCell ref="B56:C56"/>
    <mergeCell ref="D56:E56"/>
    <mergeCell ref="F56:G56"/>
    <mergeCell ref="H56:I56"/>
    <mergeCell ref="J56:K56"/>
    <mergeCell ref="L56:M56"/>
    <mergeCell ref="AB56:AC56"/>
    <mergeCell ref="AD56:AE56"/>
  </mergeCells>
  <phoneticPr fontId="1"/>
  <conditionalFormatting sqref="F53:AO60">
    <cfRule type="expression" dxfId="40" priority="41">
      <formula>OR(D53&amp;F53="55", D53&amp;F53="88")</formula>
    </cfRule>
  </conditionalFormatting>
  <conditionalFormatting sqref="F61:G61">
    <cfRule type="expression" dxfId="39" priority="40">
      <formula>OR(D61&amp;F61="55", D61&amp;F61="88")</formula>
    </cfRule>
  </conditionalFormatting>
  <conditionalFormatting sqref="H61:AO61">
    <cfRule type="expression" dxfId="38" priority="39">
      <formula>OR(F61&amp;H61="55", F61&amp;H61="88")</formula>
    </cfRule>
  </conditionalFormatting>
  <conditionalFormatting sqref="F62:G62">
    <cfRule type="expression" dxfId="37" priority="38">
      <formula>OR(D62&amp;F62="55", D62&amp;F62="88")</formula>
    </cfRule>
  </conditionalFormatting>
  <conditionalFormatting sqref="H62:AO62">
    <cfRule type="expression" dxfId="36" priority="37">
      <formula>OR(F62&amp;H62="55", F62&amp;H62="88")</formula>
    </cfRule>
  </conditionalFormatting>
  <conditionalFormatting sqref="F63:G63">
    <cfRule type="expression" dxfId="35" priority="36">
      <formula>OR(D63&amp;F63="55", D63&amp;F63="88")</formula>
    </cfRule>
  </conditionalFormatting>
  <conditionalFormatting sqref="H63:AO63">
    <cfRule type="expression" dxfId="34" priority="35">
      <formula>OR(F63&amp;H63="55", F63&amp;H63="88")</formula>
    </cfRule>
  </conditionalFormatting>
  <conditionalFormatting sqref="F64:G64">
    <cfRule type="expression" dxfId="33" priority="34">
      <formula>OR(D64&amp;F64="55", D64&amp;F64="88")</formula>
    </cfRule>
  </conditionalFormatting>
  <conditionalFormatting sqref="H64:AO64">
    <cfRule type="expression" dxfId="32" priority="33">
      <formula>OR(F64&amp;H64="55", F64&amp;H64="88")</formula>
    </cfRule>
  </conditionalFormatting>
  <conditionalFormatting sqref="F65:G65">
    <cfRule type="expression" dxfId="31" priority="32">
      <formula>OR(D65&amp;F65="55", D65&amp;F65="88")</formula>
    </cfRule>
  </conditionalFormatting>
  <conditionalFormatting sqref="H65:AO65">
    <cfRule type="expression" dxfId="30" priority="31">
      <formula>OR(F65&amp;H65="55", F65&amp;H65="88")</formula>
    </cfRule>
  </conditionalFormatting>
  <conditionalFormatting sqref="F66:G66">
    <cfRule type="expression" dxfId="29" priority="30">
      <formula>OR(D66&amp;F66="55", D66&amp;F66="88")</formula>
    </cfRule>
  </conditionalFormatting>
  <conditionalFormatting sqref="H66:AO66">
    <cfRule type="expression" dxfId="28" priority="29">
      <formula>OR(F66&amp;H66="55", F66&amp;H66="88")</formula>
    </cfRule>
  </conditionalFormatting>
  <conditionalFormatting sqref="F67:G67">
    <cfRule type="expression" dxfId="27" priority="28">
      <formula>OR(D67&amp;F67="55", D67&amp;F67="88")</formula>
    </cfRule>
  </conditionalFormatting>
  <conditionalFormatting sqref="H67:AO67">
    <cfRule type="expression" dxfId="26" priority="27">
      <formula>OR(F67&amp;H67="55", F67&amp;H67="88")</formula>
    </cfRule>
  </conditionalFormatting>
  <conditionalFormatting sqref="F68:G68">
    <cfRule type="expression" dxfId="25" priority="26">
      <formula>OR(D68&amp;F68="55", D68&amp;F68="88")</formula>
    </cfRule>
  </conditionalFormatting>
  <conditionalFormatting sqref="H68:AO68">
    <cfRule type="expression" dxfId="24" priority="25">
      <formula>OR(F68&amp;H68="55", F68&amp;H68="88")</formula>
    </cfRule>
  </conditionalFormatting>
  <conditionalFormatting sqref="F69:G69">
    <cfRule type="expression" dxfId="23" priority="24">
      <formula>OR(D69&amp;F69="55", D69&amp;F69="88")</formula>
    </cfRule>
  </conditionalFormatting>
  <conditionalFormatting sqref="H69:AO69">
    <cfRule type="expression" dxfId="22" priority="23">
      <formula>OR(F69&amp;H69="55", F69&amp;H69="88")</formula>
    </cfRule>
  </conditionalFormatting>
  <conditionalFormatting sqref="F70:G70">
    <cfRule type="expression" dxfId="21" priority="22">
      <formula>OR(D70&amp;F70="55", D70&amp;F70="88")</formula>
    </cfRule>
  </conditionalFormatting>
  <conditionalFormatting sqref="H70:AO70">
    <cfRule type="expression" dxfId="20" priority="21">
      <formula>OR(F70&amp;H70="55", F70&amp;H70="88")</formula>
    </cfRule>
  </conditionalFormatting>
  <conditionalFormatting sqref="F71:G71">
    <cfRule type="expression" dxfId="19" priority="20">
      <formula>OR(D71&amp;F71="55", D71&amp;F71="88")</formula>
    </cfRule>
  </conditionalFormatting>
  <conditionalFormatting sqref="H71:AO71">
    <cfRule type="expression" dxfId="18" priority="19">
      <formula>OR(F71&amp;H71="55", F71&amp;H71="88")</formula>
    </cfRule>
  </conditionalFormatting>
  <conditionalFormatting sqref="F72:G72">
    <cfRule type="expression" dxfId="17" priority="18">
      <formula>OR(D72&amp;F72="55", D72&amp;F72="88")</formula>
    </cfRule>
  </conditionalFormatting>
  <conditionalFormatting sqref="H72:AO72">
    <cfRule type="expression" dxfId="16" priority="17">
      <formula>OR(F72&amp;H72="55", F72&amp;H72="88")</formula>
    </cfRule>
  </conditionalFormatting>
  <conditionalFormatting sqref="F73:G73">
    <cfRule type="expression" dxfId="15" priority="16">
      <formula>OR(D73&amp;F73="55", D73&amp;F73="88")</formula>
    </cfRule>
  </conditionalFormatting>
  <conditionalFormatting sqref="H73:AO73">
    <cfRule type="expression" dxfId="14" priority="15">
      <formula>OR(F73&amp;H73="55", F73&amp;H73="88")</formula>
    </cfRule>
  </conditionalFormatting>
  <conditionalFormatting sqref="F74:G74">
    <cfRule type="expression" dxfId="13" priority="14">
      <formula>OR(D74&amp;F74="55", D74&amp;F74="88")</formula>
    </cfRule>
  </conditionalFormatting>
  <conditionalFormatting sqref="H74:AO74">
    <cfRule type="expression" dxfId="12" priority="13">
      <formula>OR(F74&amp;H74="55", F74&amp;H74="88")</formula>
    </cfRule>
  </conditionalFormatting>
  <conditionalFormatting sqref="F75:G75">
    <cfRule type="expression" dxfId="11" priority="12">
      <formula>OR(D75&amp;F75="55", D75&amp;F75="88")</formula>
    </cfRule>
  </conditionalFormatting>
  <conditionalFormatting sqref="H75:AO75">
    <cfRule type="expression" dxfId="10" priority="11">
      <formula>OR(F75&amp;H75="55", F75&amp;H75="88")</formula>
    </cfRule>
  </conditionalFormatting>
  <conditionalFormatting sqref="F76:G76">
    <cfRule type="expression" dxfId="9" priority="10">
      <formula>OR(D76&amp;F76="55", D76&amp;F76="88")</formula>
    </cfRule>
  </conditionalFormatting>
  <conditionalFormatting sqref="H76:AO76">
    <cfRule type="expression" dxfId="8" priority="9">
      <formula>OR(F76&amp;H76="55", F76&amp;H76="88")</formula>
    </cfRule>
  </conditionalFormatting>
  <conditionalFormatting sqref="F77:G77">
    <cfRule type="expression" dxfId="7" priority="8">
      <formula>OR(D77&amp;F77="55", D77&amp;F77="88")</formula>
    </cfRule>
  </conditionalFormatting>
  <conditionalFormatting sqref="H77:AO77">
    <cfRule type="expression" dxfId="6" priority="7">
      <formula>OR(F77&amp;H77="55", F77&amp;H77="88")</formula>
    </cfRule>
  </conditionalFormatting>
  <conditionalFormatting sqref="F78:G78">
    <cfRule type="expression" dxfId="5" priority="6">
      <formula>OR(D78&amp;F78="55", D78&amp;F78="88")</formula>
    </cfRule>
  </conditionalFormatting>
  <conditionalFormatting sqref="H78:AO78">
    <cfRule type="expression" dxfId="4" priority="5">
      <formula>OR(F78&amp;H78="55", F78&amp;H78="88")</formula>
    </cfRule>
  </conditionalFormatting>
  <conditionalFormatting sqref="F79:G79">
    <cfRule type="expression" dxfId="3" priority="4">
      <formula>OR(D79&amp;F79="55", D79&amp;F79="88")</formula>
    </cfRule>
  </conditionalFormatting>
  <conditionalFormatting sqref="H79:AO79">
    <cfRule type="expression" dxfId="2" priority="3">
      <formula>OR(F79&amp;H79="55", F79&amp;H79="88")</formula>
    </cfRule>
  </conditionalFormatting>
  <conditionalFormatting sqref="F80:G80">
    <cfRule type="expression" dxfId="1" priority="2">
      <formula>OR(D80&amp;F80="55", D80&amp;F80="88")</formula>
    </cfRule>
  </conditionalFormatting>
  <conditionalFormatting sqref="H80:AO80">
    <cfRule type="expression" dxfId="0" priority="1">
      <formula>OR(F80&amp;H80="55", F80&amp;H80="88")</formula>
    </cfRule>
  </conditionalFormatting>
  <pageMargins left="0.7" right="0.7" top="0.75" bottom="0.75" header="0.3" footer="0.3"/>
  <pageSetup paperSize="9" scale="56" orientation="portrait" r:id="rId1"/>
  <rowBreaks count="1" manualBreakCount="1">
    <brk id="51" max="4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Q33"/>
  <sheetViews>
    <sheetView workbookViewId="0">
      <selection activeCell="P24" sqref="P24"/>
    </sheetView>
  </sheetViews>
  <sheetFormatPr defaultRowHeight="19.5" x14ac:dyDescent="0.4"/>
  <cols>
    <col min="1" max="11" width="4.77734375" customWidth="1"/>
  </cols>
  <sheetData>
    <row r="1" spans="1:12" ht="20.25" customHeight="1" x14ac:dyDescent="0.4">
      <c r="A1" t="s">
        <v>90</v>
      </c>
      <c r="B1">
        <v>0</v>
      </c>
      <c r="C1">
        <v>0</v>
      </c>
      <c r="F1">
        <v>0</v>
      </c>
      <c r="G1">
        <v>8</v>
      </c>
      <c r="J1" s="64"/>
    </row>
    <row r="2" spans="1:12" ht="20.25" customHeight="1" x14ac:dyDescent="0.4">
      <c r="A2" t="s">
        <v>109</v>
      </c>
      <c r="B2">
        <v>1</v>
      </c>
      <c r="C2">
        <v>0</v>
      </c>
      <c r="F2">
        <v>1</v>
      </c>
      <c r="G2" s="64" t="s">
        <v>110</v>
      </c>
      <c r="J2" s="64"/>
    </row>
    <row r="3" spans="1:12" ht="20.25" customHeight="1" x14ac:dyDescent="0.4">
      <c r="A3" t="s">
        <v>91</v>
      </c>
      <c r="B3">
        <v>1</v>
      </c>
      <c r="C3">
        <v>2</v>
      </c>
      <c r="F3">
        <v>2</v>
      </c>
      <c r="G3" s="64" t="s">
        <v>110</v>
      </c>
      <c r="J3" s="64"/>
    </row>
    <row r="4" spans="1:12" ht="20.25" customHeight="1" x14ac:dyDescent="0.4">
      <c r="A4" t="s">
        <v>92</v>
      </c>
      <c r="B4">
        <v>2</v>
      </c>
      <c r="C4">
        <v>0</v>
      </c>
      <c r="F4">
        <v>3</v>
      </c>
      <c r="G4" s="64" t="s">
        <v>110</v>
      </c>
      <c r="J4" s="64"/>
    </row>
    <row r="5" spans="1:12" ht="20.25" customHeight="1" x14ac:dyDescent="0.4">
      <c r="A5" t="s">
        <v>93</v>
      </c>
      <c r="B5">
        <v>2</v>
      </c>
      <c r="C5">
        <v>2</v>
      </c>
      <c r="F5">
        <v>4</v>
      </c>
      <c r="G5" s="64" t="s">
        <v>110</v>
      </c>
      <c r="J5" s="64"/>
    </row>
    <row r="6" spans="1:12" ht="20.25" customHeight="1" x14ac:dyDescent="0.4">
      <c r="A6" t="s">
        <v>94</v>
      </c>
      <c r="B6">
        <v>3</v>
      </c>
      <c r="C6">
        <v>2</v>
      </c>
      <c r="F6">
        <v>5</v>
      </c>
      <c r="G6" s="64" t="s">
        <v>110</v>
      </c>
      <c r="J6" s="64"/>
    </row>
    <row r="7" spans="1:12" ht="20.25" customHeight="1" x14ac:dyDescent="0.4">
      <c r="A7" t="s">
        <v>95</v>
      </c>
      <c r="B7">
        <v>3</v>
      </c>
      <c r="C7">
        <v>4</v>
      </c>
      <c r="F7">
        <v>6</v>
      </c>
      <c r="G7" s="64" t="s">
        <v>110</v>
      </c>
      <c r="J7" s="64"/>
    </row>
    <row r="8" spans="1:12" ht="20.25" customHeight="1" x14ac:dyDescent="0.4">
      <c r="A8" t="s">
        <v>96</v>
      </c>
      <c r="B8">
        <v>4</v>
      </c>
      <c r="C8">
        <v>2</v>
      </c>
      <c r="F8">
        <v>7</v>
      </c>
      <c r="G8" s="64">
        <v>5</v>
      </c>
      <c r="J8" s="64"/>
    </row>
    <row r="9" spans="1:12" ht="20.25" customHeight="1" x14ac:dyDescent="0.4">
      <c r="A9" t="s">
        <v>0</v>
      </c>
      <c r="B9">
        <v>4</v>
      </c>
      <c r="C9">
        <v>4</v>
      </c>
      <c r="F9">
        <v>8</v>
      </c>
      <c r="G9" s="64" t="s">
        <v>110</v>
      </c>
      <c r="J9" s="64"/>
    </row>
    <row r="10" spans="1:12" ht="20.25" customHeight="1" x14ac:dyDescent="0.4">
      <c r="A10" t="s">
        <v>97</v>
      </c>
      <c r="B10">
        <v>5</v>
      </c>
      <c r="C10">
        <v>4</v>
      </c>
      <c r="F10">
        <v>9</v>
      </c>
      <c r="G10" s="64" t="s">
        <v>110</v>
      </c>
      <c r="J10" s="64"/>
    </row>
    <row r="11" spans="1:12" ht="20.25" customHeight="1" x14ac:dyDescent="0.4">
      <c r="A11" t="s">
        <v>98</v>
      </c>
      <c r="B11">
        <v>5</v>
      </c>
      <c r="C11">
        <v>6</v>
      </c>
      <c r="F11">
        <v>10</v>
      </c>
      <c r="G11" s="64" t="s">
        <v>110</v>
      </c>
      <c r="J11" s="64"/>
    </row>
    <row r="12" spans="1:12" ht="20.25" customHeight="1" x14ac:dyDescent="0.4">
      <c r="A12" t="s">
        <v>99</v>
      </c>
      <c r="B12">
        <v>6</v>
      </c>
      <c r="C12">
        <v>6</v>
      </c>
      <c r="F12">
        <v>11</v>
      </c>
      <c r="G12" s="64" t="s">
        <v>110</v>
      </c>
      <c r="J12" s="64"/>
    </row>
    <row r="13" spans="1:12" ht="20.25" customHeight="1" x14ac:dyDescent="0.4">
      <c r="A13" t="s">
        <v>100</v>
      </c>
      <c r="B13">
        <v>6</v>
      </c>
      <c r="C13">
        <v>8</v>
      </c>
    </row>
    <row r="14" spans="1:12" ht="20.25" customHeight="1" x14ac:dyDescent="0.4">
      <c r="A14" t="s">
        <v>101</v>
      </c>
      <c r="B14">
        <v>7</v>
      </c>
      <c r="C14">
        <v>6</v>
      </c>
    </row>
    <row r="15" spans="1:12" ht="20.25" customHeight="1" thickBot="1" x14ac:dyDescent="0.45">
      <c r="A15" t="s">
        <v>102</v>
      </c>
      <c r="B15">
        <v>7</v>
      </c>
      <c r="C15">
        <v>8</v>
      </c>
      <c r="F15" s="82"/>
      <c r="G15" s="82"/>
      <c r="H15" s="82"/>
      <c r="I15" s="82"/>
      <c r="J15" s="82"/>
      <c r="K15" s="82"/>
      <c r="L15" s="82"/>
    </row>
    <row r="16" spans="1:12" ht="20.25" customHeight="1" x14ac:dyDescent="0.4">
      <c r="A16" t="s">
        <v>14</v>
      </c>
      <c r="B16">
        <v>8</v>
      </c>
      <c r="C16">
        <v>8</v>
      </c>
      <c r="F16" s="72"/>
      <c r="G16" s="73"/>
      <c r="H16" s="73"/>
      <c r="I16" s="73"/>
      <c r="J16" s="73"/>
      <c r="K16" s="73"/>
      <c r="L16" s="74"/>
    </row>
    <row r="17" spans="1:13" ht="20.25" customHeight="1" x14ac:dyDescent="0.4">
      <c r="A17" t="s">
        <v>103</v>
      </c>
      <c r="B17">
        <v>8</v>
      </c>
      <c r="C17">
        <v>10</v>
      </c>
      <c r="F17" s="75"/>
      <c r="G17" s="84" t="s">
        <v>128</v>
      </c>
      <c r="H17" s="76"/>
      <c r="I17" s="76"/>
      <c r="J17" s="76"/>
      <c r="K17" s="76"/>
      <c r="L17" s="77"/>
    </row>
    <row r="18" spans="1:13" ht="20.25" customHeight="1" x14ac:dyDescent="0.4">
      <c r="A18" t="s">
        <v>104</v>
      </c>
      <c r="B18">
        <v>9</v>
      </c>
      <c r="C18">
        <v>8</v>
      </c>
      <c r="F18" s="78"/>
      <c r="G18" s="76" t="s">
        <v>127</v>
      </c>
      <c r="H18" s="76"/>
      <c r="I18" s="76"/>
      <c r="J18" s="76"/>
      <c r="K18" s="76"/>
      <c r="L18" s="77"/>
    </row>
    <row r="19" spans="1:13" ht="20.25" customHeight="1" x14ac:dyDescent="0.4">
      <c r="A19" t="s">
        <v>4</v>
      </c>
      <c r="B19">
        <v>9</v>
      </c>
      <c r="C19">
        <v>10</v>
      </c>
      <c r="F19" s="78"/>
      <c r="G19" s="76" t="s">
        <v>129</v>
      </c>
      <c r="H19" s="76"/>
      <c r="I19" s="76"/>
      <c r="J19" s="76"/>
      <c r="K19" s="76"/>
      <c r="L19" s="77"/>
    </row>
    <row r="20" spans="1:13" ht="20.25" customHeight="1" thickBot="1" x14ac:dyDescent="0.45">
      <c r="A20" t="s">
        <v>105</v>
      </c>
      <c r="B20">
        <v>10</v>
      </c>
      <c r="C20">
        <v>10</v>
      </c>
      <c r="F20" s="79"/>
      <c r="G20" s="80"/>
      <c r="H20" s="80"/>
      <c r="I20" s="80"/>
      <c r="J20" s="80"/>
      <c r="K20" s="80"/>
      <c r="L20" s="81"/>
    </row>
    <row r="21" spans="1:13" ht="20.25" customHeight="1" x14ac:dyDescent="0.4">
      <c r="A21" t="s">
        <v>106</v>
      </c>
      <c r="B21">
        <v>10</v>
      </c>
      <c r="C21">
        <v>12</v>
      </c>
      <c r="E21" s="71"/>
      <c r="F21" s="82"/>
      <c r="G21" s="82"/>
      <c r="H21" s="82"/>
      <c r="I21" s="82"/>
      <c r="J21" s="82"/>
      <c r="K21" s="82"/>
      <c r="L21" s="82"/>
      <c r="M21" s="71"/>
    </row>
    <row r="22" spans="1:13" ht="20.25" customHeight="1" x14ac:dyDescent="0.4">
      <c r="A22" t="s">
        <v>107</v>
      </c>
      <c r="B22">
        <v>11</v>
      </c>
      <c r="C22">
        <v>10</v>
      </c>
      <c r="E22" s="71"/>
      <c r="F22" s="82"/>
      <c r="G22" s="82"/>
      <c r="H22" s="82"/>
      <c r="I22" s="82"/>
      <c r="J22" s="82"/>
      <c r="K22" s="82"/>
      <c r="L22" s="82"/>
      <c r="M22" s="71"/>
    </row>
    <row r="23" spans="1:13" ht="20.25" customHeight="1" x14ac:dyDescent="0.4">
      <c r="A23" t="s">
        <v>2</v>
      </c>
      <c r="B23">
        <v>11</v>
      </c>
      <c r="C23">
        <v>12</v>
      </c>
      <c r="E23" s="71"/>
      <c r="F23" s="82"/>
      <c r="G23" s="82"/>
      <c r="H23" s="82"/>
      <c r="I23" s="82"/>
      <c r="J23" s="82"/>
      <c r="K23" s="82"/>
      <c r="L23" s="82"/>
      <c r="M23" s="71"/>
    </row>
    <row r="24" spans="1:13" ht="20.25" customHeight="1" x14ac:dyDescent="0.4">
      <c r="A24" t="s">
        <v>106</v>
      </c>
      <c r="B24">
        <v>11</v>
      </c>
      <c r="C24">
        <v>12</v>
      </c>
      <c r="E24" s="71"/>
      <c r="F24" s="82"/>
      <c r="G24" s="82"/>
      <c r="H24" s="82"/>
      <c r="I24" s="82"/>
      <c r="J24" s="82"/>
      <c r="K24" s="82"/>
      <c r="L24" s="82"/>
      <c r="M24" s="71"/>
    </row>
    <row r="25" spans="1:13" ht="20.25" customHeight="1" x14ac:dyDescent="0.4">
      <c r="A25" t="s">
        <v>108</v>
      </c>
      <c r="B25">
        <v>0</v>
      </c>
      <c r="C25">
        <v>12</v>
      </c>
      <c r="E25" s="71"/>
      <c r="F25" s="83"/>
      <c r="G25" s="83"/>
      <c r="H25" s="83"/>
      <c r="I25" s="83"/>
      <c r="J25" s="83"/>
      <c r="K25" s="83"/>
      <c r="L25" s="83"/>
      <c r="M25" s="71"/>
    </row>
    <row r="33" spans="43:43" x14ac:dyDescent="0.4">
      <c r="AQ33" t="e">
        <f>VLOOKUP(H32&amp;J32, Note!J1:K2, 2, TRUE)</f>
        <v>#N/A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使い方</vt:lpstr>
      <vt:lpstr>4声</vt:lpstr>
      <vt:lpstr>5声</vt:lpstr>
      <vt:lpstr>6声</vt:lpstr>
      <vt:lpstr>8声</vt:lpstr>
      <vt:lpstr>Note</vt:lpstr>
      <vt:lpstr>'4声'!Print_Area</vt:lpstr>
      <vt:lpstr>'5声'!Print_Area</vt:lpstr>
      <vt:lpstr>'6声'!Print_Area</vt:lpstr>
      <vt:lpstr>'8声'!Print_Area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cp:lastPrinted>2024-10-18T05:50:06Z</cp:lastPrinted>
  <dcterms:created xsi:type="dcterms:W3CDTF">2024-10-15T08:17:18Z</dcterms:created>
  <dcterms:modified xsi:type="dcterms:W3CDTF">2024-10-21T08:36:58Z</dcterms:modified>
</cp:coreProperties>
</file>